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13.Sistemas de Informacion\06.PROYECTOS\2022\Fabrica de Software\Desarrollo de Software 2022\"/>
    </mc:Choice>
  </mc:AlternateContent>
  <bookViews>
    <workbookView xWindow="0" yWindow="0" windowWidth="24000" windowHeight="9885"/>
  </bookViews>
  <sheets>
    <sheet name="Evaluació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4" i="1" l="1"/>
  <c r="E58" i="1" l="1"/>
  <c r="E73" i="1" s="1"/>
  <c r="E77" i="1" l="1"/>
  <c r="E75" i="1"/>
  <c r="E53" i="1"/>
  <c r="E46" i="1"/>
  <c r="E35" i="1"/>
  <c r="E34" i="1"/>
  <c r="E28" i="1"/>
  <c r="E23" i="1"/>
  <c r="E22" i="1"/>
  <c r="E33" i="1" l="1"/>
  <c r="E63" i="1"/>
  <c r="E74" i="1" s="1"/>
  <c r="E78" i="1" l="1"/>
</calcChain>
</file>

<file path=xl/comments1.xml><?xml version="1.0" encoding="utf-8"?>
<comments xmlns="http://schemas.openxmlformats.org/spreadsheetml/2006/main">
  <authors>
    <author>Vladimir Mendivil</author>
  </authors>
  <commentList>
    <comment ref="E25" authorId="0" shapeId="0">
      <text>
        <r>
          <rPr>
            <b/>
            <sz val="9"/>
            <color indexed="81"/>
            <rFont val="Tahoma"/>
            <charset val="1"/>
          </rPr>
          <t>Colocar su Puntaje según las opciones</t>
        </r>
      </text>
    </comment>
    <comment ref="E27" authorId="0" shapeId="0">
      <text>
        <r>
          <rPr>
            <b/>
            <sz val="9"/>
            <color indexed="81"/>
            <rFont val="Tahoma"/>
            <charset val="1"/>
          </rPr>
          <t>Colocar su Puntaje según las opciones</t>
        </r>
      </text>
    </comment>
  </commentList>
</comments>
</file>

<file path=xl/sharedStrings.xml><?xml version="1.0" encoding="utf-8"?>
<sst xmlns="http://schemas.openxmlformats.org/spreadsheetml/2006/main" count="151" uniqueCount="133">
  <si>
    <t>EVALUACIÓN DE LA CALIDAD, PROPUESTA TÉCNICA Y COSTO</t>
  </si>
  <si>
    <t>Proponente:</t>
  </si>
  <si>
    <t>[EMPRESA]</t>
  </si>
  <si>
    <t>Unidad Solicitante:</t>
  </si>
  <si>
    <t>Tecnología de la Información</t>
  </si>
  <si>
    <t>FACTOR</t>
  </si>
  <si>
    <t>DESCRIPCIÓN</t>
  </si>
  <si>
    <t>PUNTAJE</t>
  </si>
  <si>
    <t>A</t>
  </si>
  <si>
    <t xml:space="preserve">EXPERIENCIA DE LA EMPRESA </t>
  </si>
  <si>
    <t>A =</t>
  </si>
  <si>
    <t>30 puntos</t>
  </si>
  <si>
    <t>B</t>
  </si>
  <si>
    <t xml:space="preserve">FORMACIÓN Y EXPERIENCIA DEL PERSONAL PROPUESTO  </t>
  </si>
  <si>
    <t>B =</t>
  </si>
  <si>
    <t>C</t>
  </si>
  <si>
    <t>TOTAL PUNTAJE POR EVALUACIÓN DE LA CALIDAD Y PROPUESTA</t>
  </si>
  <si>
    <t>D = A + B  =</t>
  </si>
  <si>
    <t>60 puntos</t>
  </si>
  <si>
    <t>D</t>
  </si>
  <si>
    <t>PROPUESTA ECONÓMICA</t>
  </si>
  <si>
    <t>E=</t>
  </si>
  <si>
    <t>40 puntos</t>
  </si>
  <si>
    <t>E</t>
  </si>
  <si>
    <t>TOTAL PUNTAJE CALIDAD PROPUESTA TECNICA Y COSTO</t>
  </si>
  <si>
    <t>F= D + E</t>
  </si>
  <si>
    <t>100 puntos</t>
  </si>
  <si>
    <t>CRITERIOS BÁSICOS DE CUMPLIMIENTO (EXCLUYENTE)</t>
  </si>
  <si>
    <t>CUMPLE / NO CUMPLE</t>
  </si>
  <si>
    <t>Metodología
* Metodología personalizada que aplican en el servicio de Fabrica de Software (Basada en SCRUM/PMI)
* Documentación requerida para las diferentes fases del desarrollo según el CUADRO 1 (CICLO DE VIDA DEL DESARROLLO) en las columnas de ENTRADAS y SALIDAS.</t>
  </si>
  <si>
    <t>Framework de Desarrollo de Aplicaciones work desarrollado para Java Estándar J2EE.
* Documentacion, Diagramas del Framework desarrollado.
* Documentación del Roadmap de evolución del framework</t>
  </si>
  <si>
    <t>Programación Segura
* Documentacion de la implementación de los conceptos de Programación Segura en base a (Security Development Lifecycle - SDL) implementados en el framework de desarrollo</t>
  </si>
  <si>
    <t>Niveles de Pruebas
* Documentacion de la estrategia de pruebas basada en el CUADRO 2 (NIVELES DE PRUEBAS).</t>
  </si>
  <si>
    <t>Experiencia
* Existencia de por lo menos 1 contrato vigente dando el servicio de Fábrica de software.</t>
  </si>
  <si>
    <t>CRITERIO</t>
  </si>
  <si>
    <t>PUNTAJE
ASIGNADO</t>
  </si>
  <si>
    <t>Puntaje Obtenido</t>
  </si>
  <si>
    <t>A. EXPERIENCIA DE LA EMPRESA</t>
  </si>
  <si>
    <t xml:space="preserve">A=  </t>
  </si>
  <si>
    <t xml:space="preserve">    A.1 Experiencia</t>
  </si>
  <si>
    <t>A.1 = 15 puntos</t>
  </si>
  <si>
    <t>A.1.1  Experiencia General de la Empresa (a partir de la inscripción en el registro de comercio o similar, en fotocopia simple)</t>
  </si>
  <si>
    <t xml:space="preserve">7 puntos </t>
  </si>
  <si>
    <t>a.1.1) 7 años o más de experiencia en proyectos en el rubro de Tecnología
a.1.2) Menor a 7 años y mayor a 5 años de experiencia en proyectos en el rubro de Tecnología
a.1.3) Menor a 5 años y mayor a 3 años de experiencia en proyectos en el rubro de Tecnología
a.1.4) 3 años o menos  de experiencia en proyectos en el rubro de Tecnología</t>
  </si>
  <si>
    <t>a.1.1.1)  7
a.1.1.2)  4 
a.1.1.3)  2
a.1.1.4)  0</t>
  </si>
  <si>
    <t>A.1.2   Experiencia Específica de la Empresa (Contratos o facturas en fotocopia simple)</t>
  </si>
  <si>
    <t>8 Puntos</t>
  </si>
  <si>
    <t>a.1.2.1) 4 o mas contratos en los últimos 5 años dando el servicio de Fabrica de Software.
a.1.2.2) 2 o 3 contratos en los últimos 5 años dando el servicio de Fabrica de Software.
a.1.2.3) Menos de 2 contratos dando el servicio de Fabrica de Software en los ultimos 5 años.</t>
  </si>
  <si>
    <t>a.1.2.1) 8
a.1.2.2)  4
a.1.2.3) 0</t>
  </si>
  <si>
    <t xml:space="preserve">    A.2 Framework de Desarrollo</t>
  </si>
  <si>
    <t>A.2 = 15 puntos</t>
  </si>
  <si>
    <r>
      <rPr>
        <b/>
        <sz val="10"/>
        <color rgb="FF000000"/>
        <rFont val="Calibri"/>
        <family val="2"/>
      </rPr>
      <t xml:space="preserve">A.2.2  </t>
    </r>
    <r>
      <rPr>
        <sz val="10"/>
        <color theme="1"/>
        <rFont val="Calibri"/>
        <family val="2"/>
      </rPr>
      <t xml:space="preserve">Framework de Desarrollo: Todos nuestros desarrollos se hacen usando un framework personalizado (Java Estándar J2EE) </t>
    </r>
  </si>
  <si>
    <t>7 puntos</t>
  </si>
  <si>
    <t>a.2.2.1) El framework de desarrollo que usamos tiene una evolución o estabilización mayor o igual a 2 años.
a.2.2.2) El framework de desarrollo que usamos tiene una evolución o estabilización menor a 1 año.</t>
  </si>
  <si>
    <t>a.2.2.1)  7
a.2.2.2)  4</t>
  </si>
  <si>
    <r>
      <rPr>
        <b/>
        <sz val="10"/>
        <color rgb="FF000000"/>
        <rFont val="Calibri"/>
        <family val="2"/>
      </rPr>
      <t xml:space="preserve">A.2.3  </t>
    </r>
    <r>
      <rPr>
        <sz val="10"/>
        <color rgb="FF000000"/>
        <rFont val="Calibri"/>
        <family val="2"/>
      </rPr>
      <t xml:space="preserve">Uso de </t>
    </r>
    <r>
      <rPr>
        <sz val="10"/>
        <color theme="1"/>
        <rFont val="Calibri"/>
        <family val="2"/>
      </rPr>
      <t>Framework de Desarrollo (Documentación que avale esta experiencia, diagrama de clases)</t>
    </r>
  </si>
  <si>
    <t>8 puntos</t>
  </si>
  <si>
    <t>a.2.3.1) Tenemos al menos 8 proyectos exitosos desarrollados con el actual framework de desarrollo.
a.2.3.2) Tenemos menos de 4 proyectos exitosos desarrollados con el actual framework de desarrollo.</t>
  </si>
  <si>
    <t>a.2.3.1)  8
a.2.3.2)  3</t>
  </si>
  <si>
    <t>SUBTOTAL A</t>
  </si>
  <si>
    <t>B. FORMACIÓN Y EXPERIENCIA TÉCNICA</t>
  </si>
  <si>
    <t xml:space="preserve">B=  </t>
  </si>
  <si>
    <t xml:space="preserve">    B.1 Lider de Proyecto</t>
  </si>
  <si>
    <t>B.1 = 14 puntos</t>
  </si>
  <si>
    <r>
      <t>B.1.1</t>
    </r>
    <r>
      <rPr>
        <sz val="10"/>
        <color theme="1"/>
        <rFont val="Calibri"/>
        <family val="2"/>
      </rPr>
      <t xml:space="preserve"> Formación (Título en provisión nacional o equivalente en fotocopia simple)</t>
    </r>
  </si>
  <si>
    <t xml:space="preserve"> 1 punto </t>
  </si>
  <si>
    <r>
      <rPr>
        <sz val="7"/>
        <color theme="1"/>
        <rFont val="Times New Roman"/>
        <family val="1"/>
      </rPr>
      <t> </t>
    </r>
    <r>
      <rPr>
        <sz val="10"/>
        <color theme="1"/>
        <rFont val="Calibri"/>
        <family val="2"/>
        <scheme val="minor"/>
      </rPr>
      <t xml:space="preserve">b.1.1) </t>
    </r>
    <r>
      <rPr>
        <sz val="10"/>
        <color theme="1"/>
        <rFont val="Calibri"/>
        <family val="2"/>
      </rPr>
      <t>Formación a nivel licenciatura en ingenieria de sistemas, ingenieria informática o ramas afines.</t>
    </r>
  </si>
  <si>
    <t>b.1.1) 1</t>
  </si>
  <si>
    <r>
      <t xml:space="preserve">B.1.2 </t>
    </r>
    <r>
      <rPr>
        <sz val="10"/>
        <color theme="1"/>
        <rFont val="Calibri"/>
        <family val="2"/>
      </rPr>
      <t>Certificaciones Gestión de Proyecto(fotocopia simple)</t>
    </r>
  </si>
  <si>
    <t>2 puntos</t>
  </si>
  <si>
    <t>b.1.2) Certificado CAPM o PMP.</t>
  </si>
  <si>
    <t>b.1.2) 2</t>
  </si>
  <si>
    <r>
      <t xml:space="preserve">B.1.3 </t>
    </r>
    <r>
      <rPr>
        <sz val="10"/>
        <color theme="1"/>
        <rFont val="Calibri"/>
        <family val="2"/>
      </rPr>
      <t>Certificaciones SCRUM (fotocopia simple)</t>
    </r>
  </si>
  <si>
    <t>b.1.3) Certificado SCRUM.</t>
  </si>
  <si>
    <t>b.1.3) 2</t>
  </si>
  <si>
    <r>
      <rPr>
        <b/>
        <sz val="10"/>
        <color rgb="FF000000"/>
        <rFont val="Calibri"/>
        <family val="2"/>
      </rPr>
      <t xml:space="preserve">B.1.4  </t>
    </r>
    <r>
      <rPr>
        <sz val="10"/>
        <color theme="1"/>
        <rFont val="Calibri"/>
        <family val="2"/>
      </rPr>
      <t>Experiencia general (Contratos o certificados de trabajo en fotocopia simple)</t>
    </r>
  </si>
  <si>
    <t>4 puntos</t>
  </si>
  <si>
    <t>Años ejerciendo la profesión en el rubro del desarrollo de software
                 b.1.4.1) 6 o más años.
                 b.1.4.2) Entre 3 y 5 años.
                 b.1.4.3) Menor a 2 años</t>
  </si>
  <si>
    <t xml:space="preserve">
b.1.4.1)  4
b.1.4.2)  2
b.1.4.3)  Descalificación</t>
  </si>
  <si>
    <r>
      <t xml:space="preserve">B.1.5 </t>
    </r>
    <r>
      <rPr>
        <sz val="10"/>
        <color theme="1"/>
        <rFont val="Calibri"/>
        <family val="2"/>
      </rPr>
      <t>Experiencia específica (Contratos o certificados de trabajo en fotocopia simple)</t>
    </r>
  </si>
  <si>
    <t>5 puntos</t>
  </si>
  <si>
    <t>Participación en proyectos donde se haya aplicado PMI/SCRUM  como líder o cargo similar:
                 b.1.5.1) 5 o más Proyectos
                 b.1.5.2) Entre 3 y 4 Proyectos
                 b.1.5.3) 2 Proyectos
                 b.1.5.4) 1 Proyecto</t>
  </si>
  <si>
    <t xml:space="preserve">
b.1.5.1)  5
b.1.5.2)  3
b.1.5.3)  2
b.1.5.4)  Descalificación</t>
  </si>
  <si>
    <t xml:space="preserve">    B.2 Desarrollador Senior</t>
  </si>
  <si>
    <r>
      <t>B.2.1</t>
    </r>
    <r>
      <rPr>
        <sz val="10"/>
        <color theme="1"/>
        <rFont val="Calibri"/>
        <family val="2"/>
      </rPr>
      <t xml:space="preserve"> Formación (Título en provisión nacional o equivalente en fotocopia simple)</t>
    </r>
  </si>
  <si>
    <r>
      <rPr>
        <sz val="7"/>
        <color theme="1"/>
        <rFont val="Times New Roman"/>
        <family val="1"/>
      </rPr>
      <t> </t>
    </r>
    <r>
      <rPr>
        <sz val="10"/>
        <color theme="1"/>
        <rFont val="Calibri"/>
        <family val="2"/>
        <scheme val="minor"/>
      </rPr>
      <t xml:space="preserve">b.2.1) </t>
    </r>
    <r>
      <rPr>
        <sz val="10"/>
        <color theme="1"/>
        <rFont val="Calibri"/>
        <family val="2"/>
      </rPr>
      <t>Formación a nivel licenciatura en ingenieria de sistemas, ingenieria informática o ramas afines.</t>
    </r>
  </si>
  <si>
    <t>b.2.1) 1</t>
  </si>
  <si>
    <r>
      <rPr>
        <b/>
        <sz val="10"/>
        <color rgb="FF000000"/>
        <rFont val="Calibri"/>
        <family val="2"/>
      </rPr>
      <t xml:space="preserve">B.2.2  </t>
    </r>
    <r>
      <rPr>
        <sz val="10"/>
        <color theme="1"/>
        <rFont val="Calibri"/>
        <family val="2"/>
      </rPr>
      <t>Experiencia general (Contratos o certificados de trabajo en fotocopia simple)</t>
    </r>
  </si>
  <si>
    <t>6 puntos</t>
  </si>
  <si>
    <t>Años ejerciendo el cargo de desarrollador
                 b.2.2.1) 6 o más años.
                 b.2.2.2) Entre 3 y 5 años.
                 b.2.2.3) Menor a 2 años</t>
  </si>
  <si>
    <r>
      <t xml:space="preserve">B.2.3 </t>
    </r>
    <r>
      <rPr>
        <sz val="10"/>
        <color theme="1"/>
        <rFont val="Calibri"/>
        <family val="2"/>
      </rPr>
      <t>Experiencia específica (Contratos o certificados de trabajo en fotocopia simple)</t>
    </r>
  </si>
  <si>
    <t>Participación en proyectos donde se haya usado Java como Desarrollador Senior o cargo similar:
                 b.2.3.1) 5 o más Proyectos
                 b.2.3.2) Entre 3 y 4 Proyectos
                 b.2.3.3) Menor o igual 2 Proyectos</t>
  </si>
  <si>
    <t xml:space="preserve">    B.3 DBA – Administrador de Base de Datos</t>
  </si>
  <si>
    <r>
      <t>B.3.1</t>
    </r>
    <r>
      <rPr>
        <sz val="10"/>
        <color theme="1"/>
        <rFont val="Calibri"/>
        <family val="2"/>
      </rPr>
      <t xml:space="preserve"> Formación (Título en provisión nacional o equivalente en fotocopia simple)</t>
    </r>
  </si>
  <si>
    <r>
      <rPr>
        <sz val="7"/>
        <color theme="1"/>
        <rFont val="Times New Roman"/>
        <family val="1"/>
      </rPr>
      <t> </t>
    </r>
    <r>
      <rPr>
        <sz val="10"/>
        <color theme="1"/>
        <rFont val="Calibri"/>
        <family val="2"/>
        <scheme val="minor"/>
      </rPr>
      <t xml:space="preserve">b.3.1) </t>
    </r>
    <r>
      <rPr>
        <sz val="10"/>
        <color theme="1"/>
        <rFont val="Calibri"/>
        <family val="2"/>
      </rPr>
      <t>Formación a nivel licenciatura en ingenieria de sistemas, ingenieria informática o ramas afines.</t>
    </r>
  </si>
  <si>
    <t>b.3.1) 1 punto</t>
  </si>
  <si>
    <r>
      <t xml:space="preserve">B.3.2 </t>
    </r>
    <r>
      <rPr>
        <sz val="10"/>
        <color theme="1"/>
        <rFont val="Calibri"/>
        <family val="2"/>
      </rPr>
      <t>Experiencia específica (Contratos o certificados de trabajo en fotocopia simple)</t>
    </r>
  </si>
  <si>
    <t>Años ejerciendo el cargo de DBA
                 b.3.2.1) 3 o más años.
                 b.3.2.2) Menor o igual a 2 años.</t>
  </si>
  <si>
    <t>b.3.2.1) 1 punto
b.3.2.2) 0 punto</t>
  </si>
  <si>
    <t>SUBTOTAL B</t>
  </si>
  <si>
    <r>
      <t>C.</t>
    </r>
    <r>
      <rPr>
        <b/>
        <sz val="7"/>
        <color theme="1"/>
        <rFont val="Times New Roman"/>
        <family val="1"/>
      </rPr>
      <t xml:space="preserve">      </t>
    </r>
    <r>
      <rPr>
        <b/>
        <sz val="10"/>
        <color theme="1"/>
        <rFont val="Calibri"/>
        <family val="2"/>
      </rPr>
      <t xml:space="preserve">TOTAL PUNTAJE POR EVALUACIÓN DE LA CALIDAD Y PROPUESTA TÉCNICA (PCT = A+B) </t>
    </r>
  </si>
  <si>
    <r>
      <t>D.</t>
    </r>
    <r>
      <rPr>
        <b/>
        <sz val="7"/>
        <color theme="1"/>
        <rFont val="Times New Roman"/>
        <family val="1"/>
      </rPr>
      <t xml:space="preserve">      </t>
    </r>
    <r>
      <rPr>
        <b/>
        <sz val="10"/>
        <color theme="1"/>
        <rFont val="Calibri"/>
        <family val="2"/>
      </rPr>
      <t>PROPUESTA ECONOMICA</t>
    </r>
    <r>
      <rPr>
        <sz val="10"/>
        <color rgb="FF000000"/>
        <rFont val="Calibri"/>
        <family val="2"/>
      </rPr>
      <t xml:space="preserve"> </t>
    </r>
  </si>
  <si>
    <r>
      <rPr>
        <sz val="10"/>
        <color theme="1"/>
        <rFont val="Calibri"/>
        <family val="2"/>
        <scheme val="minor"/>
      </rPr>
      <t>d.1)</t>
    </r>
    <r>
      <rPr>
        <sz val="7"/>
        <color theme="1"/>
        <rFont val="Calibri"/>
        <family val="2"/>
        <scheme val="minor"/>
      </rPr>
      <t xml:space="preserve"> 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Calibri"/>
        <family val="2"/>
      </rPr>
      <t>Todas las propuestas divididas entre la propuesta con menor costo
El puntaje máximo alcanzable en la calificación es 100 puntos. La propuesta económica más baja obtendrá 100 puntos y las otras propuestas obtendrán un puntaje inversamente proporcional al monto de su propuesta de acuerdo a la siguiente fórmula:
EE =  PFMB / PFi x 100
Donde: 
 EE  = Evaluación económica
 PFMB = Propuesta económica más baja. 
 PFi = Propuesta económica del Proponente i, en evaluación.</t>
    </r>
  </si>
  <si>
    <r>
      <t>E.</t>
    </r>
    <r>
      <rPr>
        <b/>
        <sz val="14"/>
        <color theme="1"/>
        <rFont val="Times New Roman"/>
        <family val="1"/>
      </rPr>
      <t xml:space="preserve">      </t>
    </r>
    <r>
      <rPr>
        <b/>
        <sz val="14"/>
        <color theme="1"/>
        <rFont val="Calibri"/>
        <family val="2"/>
      </rPr>
      <t xml:space="preserve">TOTAL PUNTAJE CALIDAD PROPUESTA TECNICA Y COSTO  (E = C+D) </t>
    </r>
  </si>
  <si>
    <t>Firma del Representante de la Compañía</t>
  </si>
  <si>
    <t>Aclaración de la Firma</t>
  </si>
  <si>
    <t>Fecha</t>
  </si>
  <si>
    <t>Metodologia de Analisis de Requerimientos y Definición de Alcance
* Cuenta con modelos y metodologias según CUADRO 1 (CICLO DE VIDA DEL DESARROLLO) para las fases 1 a 3</t>
  </si>
  <si>
    <t>B.3 = 2 puntos</t>
  </si>
  <si>
    <t>B.2 = 12 puntos</t>
  </si>
  <si>
    <t xml:space="preserve">
b.2.2.1)  5
b.2.2.2)  3
b.2.2.3)  Descalificación</t>
  </si>
  <si>
    <t xml:space="preserve">
b.2.3.1)  6
b.2.3.2)  3
b.2.3.3)  Descalificación</t>
  </si>
  <si>
    <t xml:space="preserve">    B.4 Administrador de Servidor de Aplicaciones</t>
  </si>
  <si>
    <r>
      <t>B.4.1</t>
    </r>
    <r>
      <rPr>
        <sz val="10"/>
        <color theme="1"/>
        <rFont val="Calibri"/>
        <family val="2"/>
      </rPr>
      <t xml:space="preserve"> Formación (Título en provisión nacional o equivalente en fotocopia simple)</t>
    </r>
  </si>
  <si>
    <r>
      <rPr>
        <sz val="7"/>
        <color theme="1"/>
        <rFont val="Times New Roman"/>
        <family val="1"/>
      </rPr>
      <t> </t>
    </r>
    <r>
      <rPr>
        <sz val="10"/>
        <color theme="1"/>
        <rFont val="Calibri"/>
        <family val="2"/>
        <scheme val="minor"/>
      </rPr>
      <t xml:space="preserve">b.4.1) </t>
    </r>
    <r>
      <rPr>
        <sz val="10"/>
        <color theme="1"/>
        <rFont val="Calibri"/>
        <family val="2"/>
      </rPr>
      <t>Formación a nivel licenciatura en ingenieria de sistemas, ingenieria informática o ramas afines.</t>
    </r>
  </si>
  <si>
    <r>
      <t xml:space="preserve">B.4.2 </t>
    </r>
    <r>
      <rPr>
        <sz val="10"/>
        <color theme="1"/>
        <rFont val="Calibri"/>
        <family val="2"/>
      </rPr>
      <t>Experiencia específica (Contratos o certificados de trabajo en fotocopia simple)</t>
    </r>
  </si>
  <si>
    <t>B.4 = 2 puntos</t>
  </si>
  <si>
    <t>b.4.1) 1 punto</t>
  </si>
  <si>
    <t>b.4.2.1) 1 punto
b.4.2.2) 0 punto</t>
  </si>
  <si>
    <t>Años ejerciendo el cargo administrando servidor de aplicaciones JBoss
                 b.4.2.1) 3 o más años.
                 b.4.2.2) Menor o igual a 2 años.</t>
  </si>
  <si>
    <t xml:space="preserve">        (No escribir montos en esta planilla)                                                    SUBTOTAL D</t>
  </si>
  <si>
    <t>LICITACIÓN PARA EL SERVICIO DE DESARROLLO DE APLICACIONES A MEDIDA</t>
  </si>
  <si>
    <t xml:space="preserve">    B.5 • Desarrollador ABAP</t>
  </si>
  <si>
    <r>
      <rPr>
        <b/>
        <sz val="10"/>
        <color rgb="FF000000"/>
        <rFont val="Calibri"/>
        <family val="2"/>
      </rPr>
      <t xml:space="preserve">B.4.2  </t>
    </r>
    <r>
      <rPr>
        <sz val="10"/>
        <color theme="1"/>
        <rFont val="Calibri"/>
        <family val="2"/>
      </rPr>
      <t>Experiencia general (Contratos o certificados de trabajo en fotocopia simple)</t>
    </r>
  </si>
  <si>
    <t xml:space="preserve"> 2 punto </t>
  </si>
  <si>
    <r>
      <t xml:space="preserve">B.4.4 </t>
    </r>
    <r>
      <rPr>
        <sz val="10"/>
        <color theme="1"/>
        <rFont val="Calibri"/>
        <family val="2"/>
      </rPr>
      <t>Experiencia específica (Certificados en fotocopia simple)</t>
    </r>
  </si>
  <si>
    <r>
      <t xml:space="preserve">B.4.5 </t>
    </r>
    <r>
      <rPr>
        <sz val="10"/>
        <color theme="1"/>
        <rFont val="Calibri"/>
        <family val="2"/>
      </rPr>
      <t>Experiencia específica (Certificados en fotocopia simple)</t>
    </r>
  </si>
  <si>
    <t>Cuenta con alguna certificación en desarrollo ABAP
                 b.4.4.1) Certificación Abap.
                 b.4.4.2) Cursos Oficiales Abap.
                 b.4.4.3) Otros Cursos Abap.</t>
  </si>
  <si>
    <t>b.4.4.1) 2 punto
b.4.4.2) 1 punto
b.4.4.3) 0 punto</t>
  </si>
  <si>
    <t>Proyectos con desarrollo de servicios web usando algunos de las siguientes tecnologías Vistas CDS, ODATA, REST.
                 b.4.4.1) 3 o más Proyectos.
                 b.4.4.2) Menor o igual a 2 Proyectos.</t>
  </si>
  <si>
    <t>B.4 = 10 puntos</t>
  </si>
  <si>
    <t>Años ejerciendo el cargo de desarrollador Abap
                  b.2.2.1) 6 o más años.
                 b.2.2.2) Entre 3 y 5 años.
                 b.2.2.3) Menor a 2 años</t>
  </si>
  <si>
    <t>b.4.4.1) 2 punto
b.4.4.2) 0 punto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</si>
</sst>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8"/>
      <color theme="1"/>
      <name val="Verdana"/>
      <family val="2"/>
    </font>
    <font>
      <b/>
      <sz val="10"/>
      <color theme="1"/>
      <name val="Calibri"/>
      <family val="2"/>
    </font>
    <font>
      <b/>
      <sz val="12"/>
      <color theme="1"/>
      <name val="Calibri"/>
      <family val="2"/>
    </font>
    <font>
      <b/>
      <sz val="10"/>
      <color rgb="FF000000"/>
      <name val="Calibri"/>
      <family val="2"/>
    </font>
    <font>
      <b/>
      <sz val="12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theme="1"/>
      <name val="Calibri"/>
      <family val="2"/>
    </font>
    <font>
      <sz val="7"/>
      <color theme="1"/>
      <name val="Times New Roman"/>
      <family val="1"/>
    </font>
    <font>
      <sz val="10"/>
      <color theme="1"/>
      <name val="Calibri"/>
      <family val="2"/>
      <scheme val="minor"/>
    </font>
    <font>
      <b/>
      <sz val="7"/>
      <color theme="1"/>
      <name val="Times New Roman"/>
      <family val="1"/>
    </font>
    <font>
      <sz val="7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4"/>
      <color theme="1"/>
      <name val="Times New Roman"/>
      <family val="1"/>
    </font>
    <font>
      <b/>
      <sz val="9"/>
      <color indexed="81"/>
      <name val="Tahoma"/>
      <charset val="1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B8CCE4"/>
        <bgColor indexed="64"/>
      </patternFill>
    </fill>
    <fill>
      <patternFill patternType="lightUp"/>
    </fill>
    <fill>
      <patternFill patternType="lightUp">
        <bgColor rgb="FFB8CCE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theme="0" tint="-0.24994659260841701"/>
      </right>
      <top style="medium">
        <color indexed="64"/>
      </top>
      <bottom style="medium">
        <color indexed="64"/>
      </bottom>
      <diagonal/>
    </border>
    <border>
      <left style="thin">
        <color theme="0" tint="-0.2499465926084170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 tint="-0.24994659260841701"/>
      </right>
      <top style="medium">
        <color indexed="64"/>
      </top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24994659260841701"/>
      </right>
      <top style="medium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medium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medium">
        <color indexed="64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medium">
        <color theme="0" tint="-0.499984740745262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medium">
        <color theme="0" tint="-0.499984740745262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medium">
        <color theme="0" tint="-0.499984740745262"/>
      </top>
      <bottom style="thin">
        <color theme="0" tint="-0.24994659260841701"/>
      </bottom>
      <diagonal/>
    </border>
    <border>
      <left style="medium">
        <color indexed="64"/>
      </left>
      <right/>
      <top style="medium">
        <color indexed="64"/>
      </top>
      <bottom style="thin">
        <color theme="0" tint="-0.24994659260841701"/>
      </bottom>
      <diagonal/>
    </border>
    <border>
      <left/>
      <right/>
      <top style="medium">
        <color indexed="64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medium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medium">
        <color indexed="64"/>
      </top>
      <bottom/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medium">
        <color indexed="64"/>
      </top>
      <bottom/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indexed="64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theme="0" tint="-0.499984740745262"/>
      </bottom>
      <diagonal/>
    </border>
    <border>
      <left style="medium">
        <color indexed="64"/>
      </left>
      <right/>
      <top style="thin">
        <color theme="0" tint="-0.24994659260841701"/>
      </top>
      <bottom style="medium">
        <color indexed="64"/>
      </bottom>
      <diagonal/>
    </border>
    <border>
      <left/>
      <right/>
      <top style="thin">
        <color theme="0" tint="-0.24994659260841701"/>
      </top>
      <bottom style="medium">
        <color indexed="64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medium">
        <color indexed="64"/>
      </bottom>
      <diagonal/>
    </border>
    <border>
      <left style="medium">
        <color indexed="64"/>
      </left>
      <right style="thin">
        <color theme="0" tint="-0.24994659260841701"/>
      </right>
      <top style="medium">
        <color theme="0" tint="-0.499984740745262"/>
      </top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medium">
        <color theme="0" tint="-0.499984740745262"/>
      </top>
      <bottom style="medium">
        <color indexed="64"/>
      </bottom>
      <diagonal/>
    </border>
    <border>
      <left style="thin">
        <color theme="0" tint="-0.24994659260841701"/>
      </left>
      <right style="medium">
        <color indexed="64"/>
      </right>
      <top style="medium">
        <color theme="0" tint="-0.499984740745262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9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/>
    </xf>
    <xf numFmtId="0" fontId="4" fillId="2" borderId="0" xfId="0" applyFont="1" applyFill="1"/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1" xfId="0" applyFill="1" applyBorder="1" applyAlignment="1">
      <alignment horizontal="right"/>
    </xf>
    <xf numFmtId="0" fontId="0" fillId="4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right" vertical="center" wrapText="1"/>
    </xf>
    <xf numFmtId="0" fontId="6" fillId="5" borderId="19" xfId="0" applyFont="1" applyFill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/>
    </xf>
    <xf numFmtId="0" fontId="8" fillId="5" borderId="26" xfId="0" applyFont="1" applyFill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/>
    </xf>
    <xf numFmtId="0" fontId="6" fillId="5" borderId="32" xfId="0" applyFont="1" applyFill="1" applyBorder="1" applyAlignment="1">
      <alignment horizontal="right" vertical="center" wrapText="1"/>
    </xf>
    <xf numFmtId="0" fontId="6" fillId="5" borderId="33" xfId="0" applyFont="1" applyFill="1" applyBorder="1" applyAlignment="1">
      <alignment horizontal="center" vertical="center" wrapText="1"/>
    </xf>
    <xf numFmtId="0" fontId="8" fillId="5" borderId="26" xfId="0" applyFont="1" applyFill="1" applyBorder="1" applyAlignment="1">
      <alignment horizontal="right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5" borderId="39" xfId="0" applyFont="1" applyFill="1" applyBorder="1" applyAlignment="1">
      <alignment horizontal="right" vertical="center" wrapText="1"/>
    </xf>
    <xf numFmtId="43" fontId="6" fillId="5" borderId="40" xfId="1" applyFont="1" applyFill="1" applyBorder="1" applyAlignment="1">
      <alignment horizontal="center" vertical="center" wrapText="1"/>
    </xf>
    <xf numFmtId="43" fontId="6" fillId="5" borderId="7" xfId="1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right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0" fillId="6" borderId="29" xfId="0" applyFill="1" applyBorder="1" applyAlignment="1">
      <alignment horizontal="center" vertical="center"/>
    </xf>
    <xf numFmtId="0" fontId="6" fillId="0" borderId="32" xfId="0" applyFont="1" applyFill="1" applyBorder="1" applyAlignment="1">
      <alignment horizontal="right" vertical="center" wrapText="1"/>
    </xf>
    <xf numFmtId="0" fontId="6" fillId="7" borderId="33" xfId="0" applyFont="1" applyFill="1" applyBorder="1" applyAlignment="1">
      <alignment horizontal="center" vertical="center" wrapText="1"/>
    </xf>
    <xf numFmtId="43" fontId="16" fillId="5" borderId="7" xfId="1" applyFont="1" applyFill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6" fillId="5" borderId="39" xfId="0" applyFont="1" applyFill="1" applyBorder="1" applyAlignment="1">
      <alignment horizontal="right" vertical="center" wrapText="1"/>
    </xf>
    <xf numFmtId="0" fontId="6" fillId="5" borderId="38" xfId="0" applyFont="1" applyFill="1" applyBorder="1" applyAlignment="1">
      <alignment horizontal="right" vertical="center" wrapText="1"/>
    </xf>
    <xf numFmtId="0" fontId="6" fillId="5" borderId="39" xfId="0" applyFont="1" applyFill="1" applyBorder="1" applyAlignment="1">
      <alignment horizontal="right" vertical="center" wrapText="1"/>
    </xf>
    <xf numFmtId="0" fontId="6" fillId="5" borderId="30" xfId="0" applyFont="1" applyFill="1" applyBorder="1" applyAlignment="1">
      <alignment horizontal="left" vertical="center" wrapText="1"/>
    </xf>
    <xf numFmtId="0" fontId="6" fillId="5" borderId="26" xfId="0" applyFont="1" applyFill="1" applyBorder="1" applyAlignment="1">
      <alignment horizontal="left" vertical="center" wrapText="1"/>
    </xf>
    <xf numFmtId="0" fontId="10" fillId="0" borderId="27" xfId="0" applyFont="1" applyBorder="1" applyAlignment="1">
      <alignment horizontal="justify" vertical="center" wrapText="1"/>
    </xf>
    <xf numFmtId="0" fontId="10" fillId="0" borderId="28" xfId="0" applyFont="1" applyBorder="1" applyAlignment="1">
      <alignment horizontal="justify" vertical="center" wrapText="1"/>
    </xf>
    <xf numFmtId="0" fontId="6" fillId="5" borderId="23" xfId="0" applyFont="1" applyFill="1" applyBorder="1" applyAlignment="1">
      <alignment horizontal="left" vertical="center" wrapText="1"/>
    </xf>
    <xf numFmtId="0" fontId="6" fillId="5" borderId="24" xfId="0" applyFont="1" applyFill="1" applyBorder="1" applyAlignment="1">
      <alignment horizontal="left" vertical="center" wrapText="1"/>
    </xf>
    <xf numFmtId="0" fontId="6" fillId="5" borderId="25" xfId="0" applyFont="1" applyFill="1" applyBorder="1" applyAlignment="1">
      <alignment horizontal="left" vertical="center" wrapText="1"/>
    </xf>
    <xf numFmtId="0" fontId="10" fillId="0" borderId="35" xfId="0" applyFont="1" applyBorder="1" applyAlignment="1">
      <alignment horizontal="justify" vertical="center" wrapText="1"/>
    </xf>
    <xf numFmtId="0" fontId="10" fillId="0" borderId="36" xfId="0" applyFont="1" applyBorder="1" applyAlignment="1">
      <alignment horizontal="justify" vertical="center" wrapText="1"/>
    </xf>
    <xf numFmtId="0" fontId="10" fillId="0" borderId="37" xfId="0" applyFont="1" applyBorder="1" applyAlignment="1">
      <alignment horizontal="justify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left" vertical="center" wrapText="1" indent="5"/>
    </xf>
    <xf numFmtId="0" fontId="11" fillId="0" borderId="28" xfId="0" applyFont="1" applyBorder="1" applyAlignment="1">
      <alignment horizontal="left" vertical="center" wrapText="1" indent="5"/>
    </xf>
    <xf numFmtId="0" fontId="5" fillId="4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6" fillId="5" borderId="17" xfId="0" applyFont="1" applyFill="1" applyBorder="1" applyAlignment="1">
      <alignment horizontal="left" vertical="center" wrapText="1"/>
    </xf>
    <xf numFmtId="0" fontId="6" fillId="5" borderId="18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6" fillId="5" borderId="15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10" fillId="0" borderId="27" xfId="0" applyFont="1" applyBorder="1" applyAlignment="1">
      <alignment horizontal="left" vertical="center" wrapText="1" indent="2"/>
    </xf>
    <xf numFmtId="0" fontId="10" fillId="0" borderId="28" xfId="0" applyFont="1" applyBorder="1" applyAlignment="1">
      <alignment horizontal="left" vertical="center" wrapText="1" indent="2"/>
    </xf>
    <xf numFmtId="0" fontId="10" fillId="0" borderId="27" xfId="0" quotePrefix="1" applyFont="1" applyBorder="1" applyAlignment="1">
      <alignment horizontal="left" vertical="center" wrapText="1" indent="2"/>
    </xf>
    <xf numFmtId="0" fontId="6" fillId="5" borderId="31" xfId="0" applyFont="1" applyFill="1" applyBorder="1" applyAlignment="1">
      <alignment horizontal="right" vertical="center" wrapText="1"/>
    </xf>
    <xf numFmtId="0" fontId="6" fillId="5" borderId="32" xfId="0" applyFont="1" applyFill="1" applyBorder="1" applyAlignment="1">
      <alignment horizontal="right" vertical="center" wrapText="1"/>
    </xf>
    <xf numFmtId="0" fontId="13" fillId="0" borderId="27" xfId="0" applyFont="1" applyBorder="1" applyAlignment="1">
      <alignment horizontal="left" vertical="center" wrapText="1" indent="5"/>
    </xf>
    <xf numFmtId="0" fontId="10" fillId="0" borderId="35" xfId="0" applyFont="1" applyBorder="1" applyAlignment="1">
      <alignment horizontal="left" vertical="center" wrapText="1"/>
    </xf>
    <xf numFmtId="0" fontId="10" fillId="0" borderId="36" xfId="0" applyFont="1" applyBorder="1" applyAlignment="1">
      <alignment horizontal="left" vertical="center" wrapText="1"/>
    </xf>
    <xf numFmtId="0" fontId="10" fillId="0" borderId="37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6" fillId="5" borderId="4" xfId="0" applyFont="1" applyFill="1" applyBorder="1" applyAlignment="1">
      <alignment horizontal="left" vertical="center" wrapText="1"/>
    </xf>
    <xf numFmtId="0" fontId="6" fillId="5" borderId="5" xfId="0" applyFont="1" applyFill="1" applyBorder="1" applyAlignment="1">
      <alignment horizontal="left" vertical="center" wrapText="1"/>
    </xf>
    <xf numFmtId="0" fontId="6" fillId="5" borderId="6" xfId="0" applyFont="1" applyFill="1" applyBorder="1" applyAlignment="1">
      <alignment horizontal="left" vertical="center" wrapText="1"/>
    </xf>
    <xf numFmtId="0" fontId="6" fillId="0" borderId="17" xfId="0" applyFont="1" applyFill="1" applyBorder="1" applyAlignment="1">
      <alignment horizontal="left" vertical="center" wrapText="1"/>
    </xf>
    <xf numFmtId="0" fontId="6" fillId="0" borderId="18" xfId="0" applyFont="1" applyFill="1" applyBorder="1" applyAlignment="1">
      <alignment horizontal="left" vertical="center" wrapText="1"/>
    </xf>
    <xf numFmtId="0" fontId="11" fillId="0" borderId="27" xfId="0" applyFont="1" applyFill="1" applyBorder="1" applyAlignment="1">
      <alignment horizontal="justify" vertical="center" wrapText="1"/>
    </xf>
    <xf numFmtId="0" fontId="11" fillId="0" borderId="28" xfId="0" applyFont="1" applyFill="1" applyBorder="1" applyAlignment="1">
      <alignment horizontal="justify" vertical="center" wrapText="1"/>
    </xf>
    <xf numFmtId="0" fontId="6" fillId="0" borderId="31" xfId="0" applyFont="1" applyFill="1" applyBorder="1" applyAlignment="1">
      <alignment horizontal="right" vertical="center" wrapText="1"/>
    </xf>
    <xf numFmtId="0" fontId="6" fillId="0" borderId="32" xfId="0" applyFont="1" applyFill="1" applyBorder="1" applyAlignment="1">
      <alignment horizontal="right" vertical="center" wrapText="1"/>
    </xf>
    <xf numFmtId="0" fontId="16" fillId="5" borderId="4" xfId="0" applyFont="1" applyFill="1" applyBorder="1" applyAlignment="1">
      <alignment horizontal="left" vertical="center" wrapText="1"/>
    </xf>
    <xf numFmtId="0" fontId="16" fillId="5" borderId="5" xfId="0" applyFont="1" applyFill="1" applyBorder="1" applyAlignment="1">
      <alignment horizontal="left" vertical="center" wrapText="1"/>
    </xf>
    <xf numFmtId="0" fontId="16" fillId="5" borderId="6" xfId="0" applyFont="1" applyFill="1" applyBorder="1" applyAlignment="1">
      <alignment horizontal="left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84"/>
  <sheetViews>
    <sheetView showGridLines="0" tabSelected="1" zoomScaleNormal="100" workbookViewId="0">
      <selection sqref="A1:E1"/>
    </sheetView>
  </sheetViews>
  <sheetFormatPr baseColWidth="10" defaultRowHeight="15" x14ac:dyDescent="0.25"/>
  <cols>
    <col min="1" max="1" width="11.140625" bestFit="1" customWidth="1"/>
    <col min="2" max="2" width="22" bestFit="1" customWidth="1"/>
    <col min="3" max="3" width="41.42578125" customWidth="1"/>
    <col min="4" max="4" width="22.5703125" customWidth="1"/>
    <col min="5" max="5" width="14.5703125" customWidth="1"/>
  </cols>
  <sheetData>
    <row r="1" spans="1:5" ht="15.75" customHeight="1" x14ac:dyDescent="0.25">
      <c r="A1" s="56" t="s">
        <v>121</v>
      </c>
      <c r="B1" s="56"/>
      <c r="C1" s="56"/>
      <c r="D1" s="56"/>
      <c r="E1" s="56"/>
    </row>
    <row r="2" spans="1:5" ht="15.75" x14ac:dyDescent="0.25">
      <c r="A2" s="57" t="s">
        <v>0</v>
      </c>
      <c r="B2" s="57"/>
      <c r="C2" s="57"/>
      <c r="D2" s="57"/>
      <c r="E2" s="57"/>
    </row>
    <row r="3" spans="1:5" x14ac:dyDescent="0.25">
      <c r="E3" s="1"/>
    </row>
    <row r="4" spans="1:5" ht="18.75" x14ac:dyDescent="0.3">
      <c r="B4" s="2" t="s">
        <v>1</v>
      </c>
      <c r="C4" s="3" t="s">
        <v>2</v>
      </c>
      <c r="E4" s="1"/>
    </row>
    <row r="5" spans="1:5" ht="18.75" x14ac:dyDescent="0.3">
      <c r="B5" s="2" t="s">
        <v>3</v>
      </c>
      <c r="C5" s="3" t="s">
        <v>4</v>
      </c>
      <c r="E5" s="1"/>
    </row>
    <row r="6" spans="1:5" ht="18.75" x14ac:dyDescent="0.3">
      <c r="B6" s="2"/>
      <c r="C6" s="3"/>
      <c r="E6" s="1"/>
    </row>
    <row r="7" spans="1:5" x14ac:dyDescent="0.25">
      <c r="A7" s="4" t="s">
        <v>5</v>
      </c>
      <c r="B7" s="58" t="s">
        <v>6</v>
      </c>
      <c r="C7" s="58"/>
      <c r="D7" s="59" t="s">
        <v>7</v>
      </c>
      <c r="E7" s="60"/>
    </row>
    <row r="8" spans="1:5" ht="15" customHeight="1" x14ac:dyDescent="0.25">
      <c r="A8" s="5" t="s">
        <v>8</v>
      </c>
      <c r="B8" s="55" t="s">
        <v>9</v>
      </c>
      <c r="C8" s="55"/>
      <c r="D8" s="6" t="s">
        <v>10</v>
      </c>
      <c r="E8" s="7" t="s">
        <v>11</v>
      </c>
    </row>
    <row r="9" spans="1:5" ht="15" customHeight="1" x14ac:dyDescent="0.25">
      <c r="A9" s="5" t="s">
        <v>12</v>
      </c>
      <c r="B9" s="55" t="s">
        <v>13</v>
      </c>
      <c r="C9" s="55"/>
      <c r="D9" s="6" t="s">
        <v>14</v>
      </c>
      <c r="E9" s="7" t="s">
        <v>11</v>
      </c>
    </row>
    <row r="10" spans="1:5" ht="15" customHeight="1" x14ac:dyDescent="0.25">
      <c r="A10" s="5" t="s">
        <v>15</v>
      </c>
      <c r="B10" s="55" t="s">
        <v>16</v>
      </c>
      <c r="C10" s="55"/>
      <c r="D10" s="6" t="s">
        <v>17</v>
      </c>
      <c r="E10" s="7" t="s">
        <v>18</v>
      </c>
    </row>
    <row r="11" spans="1:5" ht="15" customHeight="1" x14ac:dyDescent="0.25">
      <c r="A11" s="8" t="s">
        <v>19</v>
      </c>
      <c r="B11" s="63" t="s">
        <v>20</v>
      </c>
      <c r="C11" s="63"/>
      <c r="D11" s="9" t="s">
        <v>21</v>
      </c>
      <c r="E11" s="10" t="s">
        <v>22</v>
      </c>
    </row>
    <row r="12" spans="1:5" ht="15" customHeight="1" x14ac:dyDescent="0.25">
      <c r="A12" s="8" t="s">
        <v>23</v>
      </c>
      <c r="B12" s="63" t="s">
        <v>24</v>
      </c>
      <c r="C12" s="63"/>
      <c r="D12" s="9" t="s">
        <v>25</v>
      </c>
      <c r="E12" s="10" t="s">
        <v>26</v>
      </c>
    </row>
    <row r="13" spans="1:5" ht="15.75" thickBot="1" x14ac:dyDescent="0.3">
      <c r="E13" s="1"/>
    </row>
    <row r="14" spans="1:5" ht="41.25" customHeight="1" thickBot="1" x14ac:dyDescent="0.3">
      <c r="A14" s="64" t="s">
        <v>27</v>
      </c>
      <c r="B14" s="65"/>
      <c r="C14" s="65"/>
      <c r="D14" s="66"/>
      <c r="E14" s="11" t="s">
        <v>28</v>
      </c>
    </row>
    <row r="15" spans="1:5" ht="83.25" customHeight="1" thickBot="1" x14ac:dyDescent="0.3">
      <c r="A15" s="67" t="s">
        <v>107</v>
      </c>
      <c r="B15" s="68"/>
      <c r="C15" s="68"/>
      <c r="D15" s="69"/>
      <c r="E15" s="12"/>
    </row>
    <row r="16" spans="1:5" ht="110.25" customHeight="1" thickBot="1" x14ac:dyDescent="0.3">
      <c r="A16" s="70" t="s">
        <v>29</v>
      </c>
      <c r="B16" s="71"/>
      <c r="C16" s="71"/>
      <c r="D16" s="72"/>
      <c r="E16" s="12"/>
    </row>
    <row r="17" spans="1:5" ht="102" customHeight="1" thickBot="1" x14ac:dyDescent="0.3">
      <c r="A17" s="70" t="s">
        <v>30</v>
      </c>
      <c r="B17" s="71"/>
      <c r="C17" s="71"/>
      <c r="D17" s="72"/>
      <c r="E17" s="12"/>
    </row>
    <row r="18" spans="1:5" ht="98.25" customHeight="1" thickBot="1" x14ac:dyDescent="0.3">
      <c r="A18" s="70" t="s">
        <v>31</v>
      </c>
      <c r="B18" s="71"/>
      <c r="C18" s="71"/>
      <c r="D18" s="72"/>
      <c r="E18" s="12"/>
    </row>
    <row r="19" spans="1:5" ht="80.25" customHeight="1" thickBot="1" x14ac:dyDescent="0.3">
      <c r="A19" s="70" t="s">
        <v>32</v>
      </c>
      <c r="B19" s="71"/>
      <c r="C19" s="71"/>
      <c r="D19" s="72"/>
      <c r="E19" s="12"/>
    </row>
    <row r="20" spans="1:5" ht="88.5" customHeight="1" thickBot="1" x14ac:dyDescent="0.3">
      <c r="A20" s="70" t="s">
        <v>33</v>
      </c>
      <c r="B20" s="71"/>
      <c r="C20" s="71"/>
      <c r="D20" s="72"/>
      <c r="E20" s="12"/>
    </row>
    <row r="21" spans="1:5" ht="26.25" thickBot="1" x14ac:dyDescent="0.3">
      <c r="A21" s="73" t="s">
        <v>34</v>
      </c>
      <c r="B21" s="74"/>
      <c r="C21" s="74"/>
      <c r="D21" s="13" t="s">
        <v>35</v>
      </c>
      <c r="E21" s="11" t="s">
        <v>36</v>
      </c>
    </row>
    <row r="22" spans="1:5" ht="33" customHeight="1" thickBot="1" x14ac:dyDescent="0.3">
      <c r="A22" s="61" t="s">
        <v>37</v>
      </c>
      <c r="B22" s="62"/>
      <c r="C22" s="62"/>
      <c r="D22" s="14" t="s">
        <v>38</v>
      </c>
      <c r="E22" s="15" t="str">
        <f>+E8</f>
        <v>30 puntos</v>
      </c>
    </row>
    <row r="23" spans="1:5" ht="32.25" customHeight="1" thickBot="1" x14ac:dyDescent="0.3">
      <c r="A23" s="51" t="s">
        <v>39</v>
      </c>
      <c r="B23" s="52"/>
      <c r="C23" s="52"/>
      <c r="D23" s="16" t="s">
        <v>40</v>
      </c>
      <c r="E23" s="17">
        <f>E25+E27</f>
        <v>0</v>
      </c>
    </row>
    <row r="24" spans="1:5" ht="27" customHeight="1" x14ac:dyDescent="0.25">
      <c r="A24" s="45" t="s">
        <v>41</v>
      </c>
      <c r="B24" s="46"/>
      <c r="C24" s="47"/>
      <c r="D24" s="18" t="s">
        <v>42</v>
      </c>
      <c r="E24" s="12"/>
    </row>
    <row r="25" spans="1:5" ht="91.5" customHeight="1" thickBot="1" x14ac:dyDescent="0.3">
      <c r="A25" s="75" t="s">
        <v>43</v>
      </c>
      <c r="B25" s="76"/>
      <c r="C25" s="76"/>
      <c r="D25" s="19" t="s">
        <v>44</v>
      </c>
      <c r="E25" s="20"/>
    </row>
    <row r="26" spans="1:5" ht="15" customHeight="1" x14ac:dyDescent="0.25">
      <c r="A26" s="45" t="s">
        <v>45</v>
      </c>
      <c r="B26" s="46"/>
      <c r="C26" s="47"/>
      <c r="D26" s="18" t="s">
        <v>46</v>
      </c>
      <c r="E26" s="12"/>
    </row>
    <row r="27" spans="1:5" ht="87.75" customHeight="1" thickBot="1" x14ac:dyDescent="0.3">
      <c r="A27" s="77" t="s">
        <v>47</v>
      </c>
      <c r="B27" s="76"/>
      <c r="C27" s="76"/>
      <c r="D27" s="19" t="s">
        <v>48</v>
      </c>
      <c r="E27" s="20"/>
    </row>
    <row r="28" spans="1:5" ht="32.25" customHeight="1" thickBot="1" x14ac:dyDescent="0.3">
      <c r="A28" s="51" t="s">
        <v>49</v>
      </c>
      <c r="B28" s="52"/>
      <c r="C28" s="52"/>
      <c r="D28" s="16" t="s">
        <v>50</v>
      </c>
      <c r="E28" s="17">
        <f>E30+E32</f>
        <v>0</v>
      </c>
    </row>
    <row r="29" spans="1:5" ht="42.75" customHeight="1" x14ac:dyDescent="0.25">
      <c r="A29" s="41" t="s">
        <v>51</v>
      </c>
      <c r="B29" s="42"/>
      <c r="C29" s="42"/>
      <c r="D29" s="18" t="s">
        <v>52</v>
      </c>
      <c r="E29" s="12"/>
    </row>
    <row r="30" spans="1:5" ht="72.75" customHeight="1" thickBot="1" x14ac:dyDescent="0.3">
      <c r="A30" s="77" t="s">
        <v>53</v>
      </c>
      <c r="B30" s="76"/>
      <c r="C30" s="76"/>
      <c r="D30" s="19" t="s">
        <v>54</v>
      </c>
      <c r="E30" s="20"/>
    </row>
    <row r="31" spans="1:5" ht="42" customHeight="1" x14ac:dyDescent="0.25">
      <c r="A31" s="41" t="s">
        <v>55</v>
      </c>
      <c r="B31" s="42"/>
      <c r="C31" s="42"/>
      <c r="D31" s="18" t="s">
        <v>56</v>
      </c>
      <c r="E31" s="12"/>
    </row>
    <row r="32" spans="1:5" ht="70.5" customHeight="1" x14ac:dyDescent="0.25">
      <c r="A32" s="77" t="s">
        <v>57</v>
      </c>
      <c r="B32" s="76"/>
      <c r="C32" s="76"/>
      <c r="D32" s="19" t="s">
        <v>58</v>
      </c>
      <c r="E32" s="20"/>
    </row>
    <row r="33" spans="1:5" ht="15.75" thickBot="1" x14ac:dyDescent="0.3">
      <c r="A33" s="78" t="s">
        <v>59</v>
      </c>
      <c r="B33" s="79"/>
      <c r="C33" s="79"/>
      <c r="D33" s="21"/>
      <c r="E33" s="22">
        <f>E23+E28</f>
        <v>0</v>
      </c>
    </row>
    <row r="34" spans="1:5" ht="28.5" customHeight="1" thickBot="1" x14ac:dyDescent="0.3">
      <c r="A34" s="41" t="s">
        <v>60</v>
      </c>
      <c r="B34" s="42"/>
      <c r="C34" s="42"/>
      <c r="D34" s="23" t="s">
        <v>61</v>
      </c>
      <c r="E34" s="12" t="str">
        <f>+E9</f>
        <v>30 puntos</v>
      </c>
    </row>
    <row r="35" spans="1:5" ht="32.25" customHeight="1" thickBot="1" x14ac:dyDescent="0.3">
      <c r="A35" s="51" t="s">
        <v>62</v>
      </c>
      <c r="B35" s="52"/>
      <c r="C35" s="52"/>
      <c r="D35" s="16" t="s">
        <v>63</v>
      </c>
      <c r="E35" s="17">
        <f>E37+E39+E41+E43+E45</f>
        <v>0</v>
      </c>
    </row>
    <row r="36" spans="1:5" ht="30" customHeight="1" x14ac:dyDescent="0.25">
      <c r="A36" s="41" t="s">
        <v>64</v>
      </c>
      <c r="B36" s="42"/>
      <c r="C36" s="42"/>
      <c r="D36" s="18" t="s">
        <v>65</v>
      </c>
      <c r="E36" s="12"/>
    </row>
    <row r="37" spans="1:5" ht="41.25" customHeight="1" thickBot="1" x14ac:dyDescent="0.3">
      <c r="A37" s="53" t="s">
        <v>66</v>
      </c>
      <c r="B37" s="54"/>
      <c r="C37" s="54"/>
      <c r="D37" s="24" t="s">
        <v>67</v>
      </c>
      <c r="E37" s="20"/>
    </row>
    <row r="38" spans="1:5" ht="28.5" customHeight="1" x14ac:dyDescent="0.25">
      <c r="A38" s="41" t="s">
        <v>68</v>
      </c>
      <c r="B38" s="42"/>
      <c r="C38" s="42"/>
      <c r="D38" s="18" t="s">
        <v>69</v>
      </c>
      <c r="E38" s="12"/>
    </row>
    <row r="39" spans="1:5" ht="26.25" customHeight="1" thickBot="1" x14ac:dyDescent="0.3">
      <c r="A39" s="80" t="s">
        <v>70</v>
      </c>
      <c r="B39" s="54"/>
      <c r="C39" s="54"/>
      <c r="D39" s="25" t="s">
        <v>71</v>
      </c>
      <c r="E39" s="20"/>
    </row>
    <row r="40" spans="1:5" ht="26.25" customHeight="1" x14ac:dyDescent="0.25">
      <c r="A40" s="41" t="s">
        <v>72</v>
      </c>
      <c r="B40" s="42"/>
      <c r="C40" s="42"/>
      <c r="D40" s="18" t="s">
        <v>69</v>
      </c>
      <c r="E40" s="12"/>
    </row>
    <row r="41" spans="1:5" ht="33" customHeight="1" thickBot="1" x14ac:dyDescent="0.3">
      <c r="A41" s="80" t="s">
        <v>73</v>
      </c>
      <c r="B41" s="54"/>
      <c r="C41" s="54"/>
      <c r="D41" s="25" t="s">
        <v>74</v>
      </c>
      <c r="E41" s="20"/>
    </row>
    <row r="42" spans="1:5" ht="27" customHeight="1" x14ac:dyDescent="0.25">
      <c r="A42" s="41" t="s">
        <v>75</v>
      </c>
      <c r="B42" s="42"/>
      <c r="C42" s="42"/>
      <c r="D42" s="18" t="s">
        <v>76</v>
      </c>
      <c r="E42" s="12"/>
    </row>
    <row r="43" spans="1:5" ht="77.25" customHeight="1" thickBot="1" x14ac:dyDescent="0.3">
      <c r="A43" s="43" t="s">
        <v>77</v>
      </c>
      <c r="B43" s="44"/>
      <c r="C43" s="44"/>
      <c r="D43" s="19" t="s">
        <v>78</v>
      </c>
      <c r="E43" s="20"/>
    </row>
    <row r="44" spans="1:5" ht="32.25" customHeight="1" x14ac:dyDescent="0.25">
      <c r="A44" s="45" t="s">
        <v>79</v>
      </c>
      <c r="B44" s="46"/>
      <c r="C44" s="47"/>
      <c r="D44" s="18" t="s">
        <v>80</v>
      </c>
      <c r="E44" s="12"/>
    </row>
    <row r="45" spans="1:5" ht="96.75" customHeight="1" thickBot="1" x14ac:dyDescent="0.3">
      <c r="A45" s="81" t="s">
        <v>81</v>
      </c>
      <c r="B45" s="82"/>
      <c r="C45" s="83"/>
      <c r="D45" s="25" t="s">
        <v>82</v>
      </c>
      <c r="E45" s="20"/>
    </row>
    <row r="46" spans="1:5" ht="32.25" customHeight="1" thickBot="1" x14ac:dyDescent="0.3">
      <c r="A46" s="51" t="s">
        <v>83</v>
      </c>
      <c r="B46" s="52"/>
      <c r="C46" s="52"/>
      <c r="D46" s="16" t="s">
        <v>109</v>
      </c>
      <c r="E46" s="17">
        <f>E48+E50+E52</f>
        <v>0</v>
      </c>
    </row>
    <row r="47" spans="1:5" ht="29.25" customHeight="1" x14ac:dyDescent="0.25">
      <c r="A47" s="41" t="s">
        <v>84</v>
      </c>
      <c r="B47" s="42"/>
      <c r="C47" s="42"/>
      <c r="D47" s="18" t="s">
        <v>65</v>
      </c>
      <c r="E47" s="12"/>
    </row>
    <row r="48" spans="1:5" ht="48.75" customHeight="1" thickBot="1" x14ac:dyDescent="0.3">
      <c r="A48" s="53" t="s">
        <v>85</v>
      </c>
      <c r="B48" s="54"/>
      <c r="C48" s="54"/>
      <c r="D48" s="24" t="s">
        <v>86</v>
      </c>
      <c r="E48" s="20"/>
    </row>
    <row r="49" spans="1:5" ht="32.25" customHeight="1" x14ac:dyDescent="0.25">
      <c r="A49" s="41" t="s">
        <v>87</v>
      </c>
      <c r="B49" s="42"/>
      <c r="C49" s="42"/>
      <c r="D49" s="18" t="s">
        <v>80</v>
      </c>
      <c r="E49" s="12"/>
    </row>
    <row r="50" spans="1:5" ht="77.25" customHeight="1" thickBot="1" x14ac:dyDescent="0.3">
      <c r="A50" s="43" t="s">
        <v>89</v>
      </c>
      <c r="B50" s="44"/>
      <c r="C50" s="44"/>
      <c r="D50" s="19" t="s">
        <v>110</v>
      </c>
      <c r="E50" s="20"/>
    </row>
    <row r="51" spans="1:5" ht="33.75" customHeight="1" x14ac:dyDescent="0.25">
      <c r="A51" s="45" t="s">
        <v>90</v>
      </c>
      <c r="B51" s="46"/>
      <c r="C51" s="47"/>
      <c r="D51" s="18" t="s">
        <v>88</v>
      </c>
      <c r="E51" s="12"/>
    </row>
    <row r="52" spans="1:5" ht="95.25" customHeight="1" thickBot="1" x14ac:dyDescent="0.3">
      <c r="A52" s="81" t="s">
        <v>91</v>
      </c>
      <c r="B52" s="82"/>
      <c r="C52" s="83"/>
      <c r="D52" s="25" t="s">
        <v>111</v>
      </c>
      <c r="E52" s="20"/>
    </row>
    <row r="53" spans="1:5" ht="32.25" customHeight="1" thickBot="1" x14ac:dyDescent="0.3">
      <c r="A53" s="51" t="s">
        <v>92</v>
      </c>
      <c r="B53" s="52"/>
      <c r="C53" s="52"/>
      <c r="D53" s="16" t="s">
        <v>108</v>
      </c>
      <c r="E53" s="17">
        <f>E55+E57</f>
        <v>0</v>
      </c>
    </row>
    <row r="54" spans="1:5" ht="30" customHeight="1" x14ac:dyDescent="0.25">
      <c r="A54" s="41" t="s">
        <v>93</v>
      </c>
      <c r="B54" s="42"/>
      <c r="C54" s="42"/>
      <c r="D54" s="18" t="s">
        <v>65</v>
      </c>
      <c r="E54" s="12"/>
    </row>
    <row r="55" spans="1:5" ht="47.25" customHeight="1" thickBot="1" x14ac:dyDescent="0.3">
      <c r="A55" s="53" t="s">
        <v>94</v>
      </c>
      <c r="B55" s="54"/>
      <c r="C55" s="54"/>
      <c r="D55" s="24" t="s">
        <v>95</v>
      </c>
      <c r="E55" s="20"/>
    </row>
    <row r="56" spans="1:5" ht="33" customHeight="1" x14ac:dyDescent="0.25">
      <c r="A56" s="45" t="s">
        <v>96</v>
      </c>
      <c r="B56" s="46"/>
      <c r="C56" s="47"/>
      <c r="D56" s="18" t="s">
        <v>65</v>
      </c>
      <c r="E56" s="12"/>
    </row>
    <row r="57" spans="1:5" ht="68.25" customHeight="1" thickBot="1" x14ac:dyDescent="0.3">
      <c r="A57" s="43" t="s">
        <v>97</v>
      </c>
      <c r="B57" s="44"/>
      <c r="C57" s="44"/>
      <c r="D57" s="24" t="s">
        <v>98</v>
      </c>
      <c r="E57" s="20"/>
    </row>
    <row r="58" spans="1:5" ht="30" customHeight="1" thickBot="1" x14ac:dyDescent="0.3">
      <c r="A58" s="51" t="s">
        <v>112</v>
      </c>
      <c r="B58" s="52"/>
      <c r="C58" s="52"/>
      <c r="D58" s="36" t="s">
        <v>116</v>
      </c>
      <c r="E58" s="17">
        <f>E60+E62</f>
        <v>0</v>
      </c>
    </row>
    <row r="59" spans="1:5" ht="31.5" customHeight="1" x14ac:dyDescent="0.25">
      <c r="A59" s="41" t="s">
        <v>113</v>
      </c>
      <c r="B59" s="42"/>
      <c r="C59" s="42"/>
      <c r="D59" s="18" t="s">
        <v>65</v>
      </c>
      <c r="E59" s="12"/>
    </row>
    <row r="60" spans="1:5" ht="39.75" customHeight="1" thickBot="1" x14ac:dyDescent="0.3">
      <c r="A60" s="53" t="s">
        <v>114</v>
      </c>
      <c r="B60" s="54"/>
      <c r="C60" s="54"/>
      <c r="D60" s="24" t="s">
        <v>117</v>
      </c>
      <c r="E60" s="20"/>
    </row>
    <row r="61" spans="1:5" ht="33.75" customHeight="1" x14ac:dyDescent="0.25">
      <c r="A61" s="45" t="s">
        <v>115</v>
      </c>
      <c r="B61" s="46"/>
      <c r="C61" s="47"/>
      <c r="D61" s="18" t="s">
        <v>65</v>
      </c>
      <c r="E61" s="12"/>
    </row>
    <row r="62" spans="1:5" ht="53.25" customHeight="1" thickBot="1" x14ac:dyDescent="0.3">
      <c r="A62" s="43" t="s">
        <v>119</v>
      </c>
      <c r="B62" s="44"/>
      <c r="C62" s="44"/>
      <c r="D62" s="24" t="s">
        <v>118</v>
      </c>
      <c r="E62" s="20"/>
    </row>
    <row r="63" spans="1:5" ht="19.5" customHeight="1" thickBot="1" x14ac:dyDescent="0.3">
      <c r="A63" s="39" t="s">
        <v>99</v>
      </c>
      <c r="B63" s="40"/>
      <c r="C63" s="40"/>
      <c r="D63" s="26"/>
      <c r="E63" s="27">
        <f>SUM(E46,E35, E53,E58)</f>
        <v>0</v>
      </c>
    </row>
    <row r="64" spans="1:5" ht="30" customHeight="1" thickBot="1" x14ac:dyDescent="0.3">
      <c r="A64" s="51" t="s">
        <v>122</v>
      </c>
      <c r="B64" s="52"/>
      <c r="C64" s="52"/>
      <c r="D64" s="37" t="s">
        <v>130</v>
      </c>
      <c r="E64" s="17">
        <f>E66+E68+E70+E72</f>
        <v>0</v>
      </c>
    </row>
    <row r="65" spans="1:5" ht="31.5" customHeight="1" x14ac:dyDescent="0.25">
      <c r="A65" s="41" t="s">
        <v>113</v>
      </c>
      <c r="B65" s="42"/>
      <c r="C65" s="42"/>
      <c r="D65" s="18" t="s">
        <v>65</v>
      </c>
      <c r="E65" s="12"/>
    </row>
    <row r="66" spans="1:5" ht="39.75" customHeight="1" thickBot="1" x14ac:dyDescent="0.3">
      <c r="A66" s="53" t="s">
        <v>114</v>
      </c>
      <c r="B66" s="54"/>
      <c r="C66" s="54"/>
      <c r="D66" s="24" t="s">
        <v>117</v>
      </c>
      <c r="E66" s="20"/>
    </row>
    <row r="67" spans="1:5" ht="32.25" customHeight="1" x14ac:dyDescent="0.25">
      <c r="A67" s="41" t="s">
        <v>123</v>
      </c>
      <c r="B67" s="42"/>
      <c r="C67" s="42"/>
      <c r="D67" s="18" t="s">
        <v>80</v>
      </c>
      <c r="E67" s="12"/>
    </row>
    <row r="68" spans="1:5" ht="64.5" customHeight="1" thickBot="1" x14ac:dyDescent="0.3">
      <c r="A68" s="43" t="s">
        <v>131</v>
      </c>
      <c r="B68" s="44"/>
      <c r="C68" s="44"/>
      <c r="D68" s="19" t="s">
        <v>110</v>
      </c>
      <c r="E68" s="20"/>
    </row>
    <row r="69" spans="1:5" ht="33.75" customHeight="1" x14ac:dyDescent="0.25">
      <c r="A69" s="45" t="s">
        <v>125</v>
      </c>
      <c r="B69" s="46"/>
      <c r="C69" s="47"/>
      <c r="D69" s="18" t="s">
        <v>124</v>
      </c>
      <c r="E69" s="12"/>
    </row>
    <row r="70" spans="1:5" ht="59.25" customHeight="1" thickBot="1" x14ac:dyDescent="0.3">
      <c r="A70" s="43" t="s">
        <v>127</v>
      </c>
      <c r="B70" s="44"/>
      <c r="C70" s="44"/>
      <c r="D70" s="24" t="s">
        <v>128</v>
      </c>
      <c r="E70" s="20"/>
    </row>
    <row r="71" spans="1:5" ht="33.75" customHeight="1" x14ac:dyDescent="0.25">
      <c r="A71" s="45" t="s">
        <v>126</v>
      </c>
      <c r="B71" s="46"/>
      <c r="C71" s="47"/>
      <c r="D71" s="18" t="s">
        <v>124</v>
      </c>
      <c r="E71" s="12"/>
    </row>
    <row r="72" spans="1:5" ht="53.25" customHeight="1" thickBot="1" x14ac:dyDescent="0.3">
      <c r="A72" s="48" t="s">
        <v>129</v>
      </c>
      <c r="B72" s="49"/>
      <c r="C72" s="50"/>
      <c r="D72" s="24" t="s">
        <v>132</v>
      </c>
      <c r="E72" s="20"/>
    </row>
    <row r="73" spans="1:5" ht="19.5" customHeight="1" thickBot="1" x14ac:dyDescent="0.3">
      <c r="A73" s="39" t="s">
        <v>99</v>
      </c>
      <c r="B73" s="40"/>
      <c r="C73" s="40"/>
      <c r="D73" s="38"/>
      <c r="E73" s="27">
        <f>SUM(E52,E41, E58,E64)</f>
        <v>0</v>
      </c>
    </row>
    <row r="74" spans="1:5" ht="36.75" customHeight="1" thickBot="1" x14ac:dyDescent="0.3">
      <c r="A74" s="87" t="s">
        <v>100</v>
      </c>
      <c r="B74" s="88"/>
      <c r="C74" s="88"/>
      <c r="D74" s="89"/>
      <c r="E74" s="28">
        <f>+E63+E33</f>
        <v>0</v>
      </c>
    </row>
    <row r="75" spans="1:5" ht="26.25" customHeight="1" x14ac:dyDescent="0.25">
      <c r="A75" s="90" t="s">
        <v>101</v>
      </c>
      <c r="B75" s="91"/>
      <c r="C75" s="91"/>
      <c r="D75" s="29" t="s">
        <v>21</v>
      </c>
      <c r="E75" s="30" t="str">
        <f>+E11</f>
        <v>40 puntos</v>
      </c>
    </row>
    <row r="76" spans="1:5" ht="198" customHeight="1" x14ac:dyDescent="0.25">
      <c r="A76" s="92" t="s">
        <v>102</v>
      </c>
      <c r="B76" s="93"/>
      <c r="C76" s="93"/>
      <c r="D76" s="31" t="s">
        <v>22</v>
      </c>
      <c r="E76" s="32"/>
    </row>
    <row r="77" spans="1:5" ht="19.5" customHeight="1" thickBot="1" x14ac:dyDescent="0.3">
      <c r="A77" s="94" t="s">
        <v>120</v>
      </c>
      <c r="B77" s="95"/>
      <c r="C77" s="95"/>
      <c r="D77" s="33"/>
      <c r="E77" s="34">
        <f>+E76</f>
        <v>0</v>
      </c>
    </row>
    <row r="78" spans="1:5" ht="30.75" customHeight="1" thickBot="1" x14ac:dyDescent="0.3">
      <c r="A78" s="96" t="s">
        <v>103</v>
      </c>
      <c r="B78" s="97"/>
      <c r="C78" s="97"/>
      <c r="D78" s="98"/>
      <c r="E78" s="35">
        <f>+E74+E77</f>
        <v>0</v>
      </c>
    </row>
    <row r="79" spans="1:5" x14ac:dyDescent="0.25">
      <c r="E79" s="1"/>
    </row>
    <row r="80" spans="1:5" x14ac:dyDescent="0.25">
      <c r="E80" s="1"/>
    </row>
    <row r="81" spans="1:5" x14ac:dyDescent="0.25">
      <c r="E81" s="1"/>
    </row>
    <row r="82" spans="1:5" x14ac:dyDescent="0.25">
      <c r="A82" s="84" t="s">
        <v>104</v>
      </c>
      <c r="B82" s="84"/>
      <c r="C82" s="84"/>
      <c r="D82" s="85"/>
      <c r="E82" s="85"/>
    </row>
    <row r="83" spans="1:5" x14ac:dyDescent="0.25">
      <c r="A83" s="84" t="s">
        <v>105</v>
      </c>
      <c r="B83" s="84"/>
      <c r="C83" s="84"/>
      <c r="D83" s="85"/>
      <c r="E83" s="85"/>
    </row>
    <row r="84" spans="1:5" x14ac:dyDescent="0.25">
      <c r="A84" s="84" t="s">
        <v>106</v>
      </c>
      <c r="B84" s="84"/>
      <c r="C84" s="84"/>
      <c r="D84" s="86"/>
      <c r="E84" s="85"/>
    </row>
  </sheetData>
  <mergeCells count="80">
    <mergeCell ref="A83:C83"/>
    <mergeCell ref="D83:E83"/>
    <mergeCell ref="A84:C84"/>
    <mergeCell ref="D84:E84"/>
    <mergeCell ref="A74:D74"/>
    <mergeCell ref="A75:C75"/>
    <mergeCell ref="A76:C76"/>
    <mergeCell ref="A77:C77"/>
    <mergeCell ref="A78:D78"/>
    <mergeCell ref="A82:C82"/>
    <mergeCell ref="D82:E82"/>
    <mergeCell ref="A63:C63"/>
    <mergeCell ref="A47:C47"/>
    <mergeCell ref="A48:C48"/>
    <mergeCell ref="A49:C49"/>
    <mergeCell ref="A50:C50"/>
    <mergeCell ref="A51:C51"/>
    <mergeCell ref="A52:C52"/>
    <mergeCell ref="A53:C53"/>
    <mergeCell ref="A54:C54"/>
    <mergeCell ref="A55:C55"/>
    <mergeCell ref="A56:C56"/>
    <mergeCell ref="A57:C57"/>
    <mergeCell ref="A58:C58"/>
    <mergeCell ref="A59:C59"/>
    <mergeCell ref="A60:C60"/>
    <mergeCell ref="A61:C61"/>
    <mergeCell ref="A46:C46"/>
    <mergeCell ref="A35:C35"/>
    <mergeCell ref="A36:C36"/>
    <mergeCell ref="A37:C37"/>
    <mergeCell ref="A38:C38"/>
    <mergeCell ref="A39:C39"/>
    <mergeCell ref="A40:C40"/>
    <mergeCell ref="A41:C41"/>
    <mergeCell ref="A42:C42"/>
    <mergeCell ref="A43:C43"/>
    <mergeCell ref="A44:C44"/>
    <mergeCell ref="A45:C45"/>
    <mergeCell ref="A19:D19"/>
    <mergeCell ref="A20:D20"/>
    <mergeCell ref="A21:C21"/>
    <mergeCell ref="A34:C34"/>
    <mergeCell ref="A23:C23"/>
    <mergeCell ref="A24:C24"/>
    <mergeCell ref="A25:C25"/>
    <mergeCell ref="A26:C26"/>
    <mergeCell ref="A27:C27"/>
    <mergeCell ref="A28:C28"/>
    <mergeCell ref="A29:C29"/>
    <mergeCell ref="A30:C30"/>
    <mergeCell ref="A31:C31"/>
    <mergeCell ref="A32:C32"/>
    <mergeCell ref="A33:C33"/>
    <mergeCell ref="A62:C62"/>
    <mergeCell ref="B9:C9"/>
    <mergeCell ref="A1:E1"/>
    <mergeCell ref="A2:E2"/>
    <mergeCell ref="B7:C7"/>
    <mergeCell ref="D7:E7"/>
    <mergeCell ref="B8:C8"/>
    <mergeCell ref="A22:C22"/>
    <mergeCell ref="B10:C10"/>
    <mergeCell ref="B11:C11"/>
    <mergeCell ref="B12:C12"/>
    <mergeCell ref="A14:D14"/>
    <mergeCell ref="A15:D15"/>
    <mergeCell ref="A16:D16"/>
    <mergeCell ref="A17:D17"/>
    <mergeCell ref="A18:D18"/>
    <mergeCell ref="A64:C64"/>
    <mergeCell ref="A65:C65"/>
    <mergeCell ref="A66:C66"/>
    <mergeCell ref="A73:C73"/>
    <mergeCell ref="A67:C67"/>
    <mergeCell ref="A68:C68"/>
    <mergeCell ref="A69:C69"/>
    <mergeCell ref="A70:C70"/>
    <mergeCell ref="A71:C71"/>
    <mergeCell ref="A72:C72"/>
  </mergeCells>
  <pageMargins left="0.7" right="0.7" top="0.75" bottom="0.75" header="0.3" footer="0.3"/>
  <pageSetup scale="8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Evaluación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 Mendivil</dc:creator>
  <cp:lastModifiedBy>Vladimir Mendivil</cp:lastModifiedBy>
  <cp:lastPrinted>2020-06-12T22:18:07Z</cp:lastPrinted>
  <dcterms:created xsi:type="dcterms:W3CDTF">2018-02-19T12:47:32Z</dcterms:created>
  <dcterms:modified xsi:type="dcterms:W3CDTF">2022-09-06T18:42:18Z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