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4. MENOR SIMPLE\2024\SOLPED 1000003500_5000004566_101000XXXX_AM_TR\2.- PUBLICACIÓN\001 SOLICITUD DE COTIZACIÓN\"/>
    </mc:Choice>
  </mc:AlternateContent>
  <bookViews>
    <workbookView xWindow="0" yWindow="0" windowWidth="16455" windowHeight="5490"/>
  </bookViews>
  <sheets>
    <sheet name="Hoja2" sheetId="5" r:id="rId1"/>
    <sheet name="Calculo (2)" sheetId="2" state="hidden" r:id="rId2"/>
    <sheet name="Calculo (3)" sheetId="3" state="hidden" r:id="rId3"/>
    <sheet name="Hoja1" sheetId="4" state="hidden" r:id="rId4"/>
  </sheets>
  <definedNames>
    <definedName name="_xlnm.Print_Area" localSheetId="1">'Calculo (2)'!$A$1:$G$29</definedName>
    <definedName name="_xlnm.Print_Area" localSheetId="2">'Calculo (3)'!$A$1:$J$29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3" l="1"/>
  <c r="J16" i="3" l="1"/>
  <c r="J15" i="3"/>
  <c r="J14" i="3"/>
  <c r="J13" i="3"/>
  <c r="J12" i="3"/>
  <c r="J11" i="3"/>
  <c r="J10" i="3"/>
  <c r="J9" i="3"/>
  <c r="J8" i="3"/>
  <c r="J7" i="3"/>
  <c r="J6" i="3"/>
  <c r="J5" i="3"/>
  <c r="J4" i="3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17" i="2" s="1"/>
  <c r="G18" i="2" s="1"/>
  <c r="G19" i="2" s="1"/>
  <c r="J17" i="3" l="1"/>
  <c r="J18" i="3" s="1"/>
  <c r="J19" i="3" s="1"/>
</calcChain>
</file>

<file path=xl/sharedStrings.xml><?xml version="1.0" encoding="utf-8"?>
<sst xmlns="http://schemas.openxmlformats.org/spreadsheetml/2006/main" count="121" uniqueCount="68">
  <si>
    <t>TOTAL GENERAL (US$):</t>
  </si>
  <si>
    <t>IVA:</t>
  </si>
  <si>
    <t>Total (US$):</t>
  </si>
  <si>
    <t>Kit</t>
  </si>
  <si>
    <t>Junta dieléctrica PGE- G10, 10" ANSI 600 Tipo  "F", sello de Teflón, kit de aislante G10.</t>
  </si>
  <si>
    <t>Junta dieléctrica PGE- G10, 12" ANSI 600 Tipo  "F", sello de Teflón, kit de aislante G10.</t>
  </si>
  <si>
    <t>Junta dieléctrica PGE- G10, 24" ANSI 600 Tipo  "F", sello de Teflón, kit de aislante G10.</t>
  </si>
  <si>
    <t>Junta dieléctrica PGE- G10, 20" ANSI 600 Tipo  "F", sello de Teflón, kit de aislante G10.</t>
  </si>
  <si>
    <t>Junta dieléctrica PGE- G10, 6" ANSI 600 Tipo  "F", sello de Teflón, kit de aislante G10.</t>
  </si>
  <si>
    <t>Junta dieléctrica PGE- G10, 4" ANSI 300 Tipo  "F", sello de Teflón, kit de aislante G10.</t>
  </si>
  <si>
    <t>Junta dieléctrica PGE- G10, 3" ANSI 600 Tipo  "F", sello de Teflón, kit de aislante G10.</t>
  </si>
  <si>
    <t>Junta dieléctrica PGE- G10, 3" ANSI 300 Tipo  "F", sello de Teflón, kit de aislante G10.</t>
  </si>
  <si>
    <t>Junta dieléctrica PGE- G10, 8" ANSI 900 Tipo  "F", sello de Teflón, kit de aislante G10.</t>
  </si>
  <si>
    <t>Pz</t>
  </si>
  <si>
    <t>Vias de Chispa (DEHN)</t>
  </si>
  <si>
    <t>Unión patente aislante 2" (3000 A 105 ML - BD) ó (3000 Lbs. (PSI) WPG NPTH con aislamiento Nylon Moldeado</t>
  </si>
  <si>
    <t>Conexiones dieléctricas SWAGELOK SS-6-DE-6 (3/8")</t>
  </si>
  <si>
    <t>Conexiones dieléctricas SWAGELOK SS-4-DE-6 (1/4")</t>
  </si>
  <si>
    <t>TOTAL 
(US$)</t>
  </si>
  <si>
    <t>PU  
(US$)</t>
  </si>
  <si>
    <t>UNID.</t>
  </si>
  <si>
    <t>CANT.</t>
  </si>
  <si>
    <t>DESCRIPCION</t>
  </si>
  <si>
    <t>ITEM</t>
  </si>
  <si>
    <t>LOTE</t>
  </si>
  <si>
    <t>CÁLCULO REFERECIAL</t>
  </si>
  <si>
    <t>Mateo Ticona</t>
  </si>
  <si>
    <t>Coordinador de Protección Catódica y Revest.</t>
  </si>
  <si>
    <r>
      <rPr>
        <b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>: Cálculo referencial estimado, realizado de acuerdo a la compras similares de anteriores gestiones.</t>
    </r>
  </si>
  <si>
    <t>EMPAQ 3"300 F AISL G10 DOB ARAN P/BRI</t>
  </si>
  <si>
    <t>EMPAQ 4"300 F AISL G10 DOB ARAN P/BRI</t>
  </si>
  <si>
    <t>EMPAQ 6"600 F AISL G10 DOB ARAN P/BRI</t>
  </si>
  <si>
    <t>EMPAQ 24"600 F AISL G10 DOB ARAN P/BRI</t>
  </si>
  <si>
    <t>EMPAQ 12"600 T:F ASILANTE NP:G10</t>
  </si>
  <si>
    <t>17002000
17000516</t>
  </si>
  <si>
    <t>EMPAQ 10" 600 G10 
EMPAQ 10"600 F AISL G10 DOB ARAN P/BRI</t>
  </si>
  <si>
    <t>1
5</t>
  </si>
  <si>
    <t>EMPAQ 3"600 F AISL ARAN FIB MET CAN PLAS</t>
  </si>
  <si>
    <t>CONECTOR NP:SS-4-DE-6</t>
  </si>
  <si>
    <t>11013527
11010926</t>
  </si>
  <si>
    <t>CONEC 3/8"OD DIELEC NP:SS-6-DE-6 AC INOX
UNION3/8"X3/8"ODDIELE SS-6-DE-6 UTD INOX</t>
  </si>
  <si>
    <t>0
3</t>
  </si>
  <si>
    <t>UNION 2" AISL ROS V HIE GAL</t>
  </si>
  <si>
    <t>UNION 2" 3000 PSI FNPT DOBLE ROSC V D/AC</t>
  </si>
  <si>
    <t>Junta dieléctrica LINEBACKER- G10, 8" ANSI 900 Tipo  "F", sello Quad de Teflón, kit de aislante G10.</t>
  </si>
  <si>
    <t>Junta dieléctrica LINEBACKER- G10, 3" ANSI 600 Tipo  "F", sello Quad de Teflón, kit de aislante G10.</t>
  </si>
  <si>
    <t>Junta dieléctrica LINEBACKER- G10, 20" ANSI 600 Tipo  "F", sello Quad de Teflón, kit de aislante G10.</t>
  </si>
  <si>
    <t>Unión patente dieléctrico 2" (3000 Lbs. (PSI) WPG NPTH</t>
  </si>
  <si>
    <t>Item</t>
  </si>
  <si>
    <t>Cant.</t>
  </si>
  <si>
    <t>Descripción</t>
  </si>
  <si>
    <t>SAP</t>
  </si>
  <si>
    <t>Unid</t>
  </si>
  <si>
    <t>INDICAR QUE LA ENTREGA ES EN ALMACEN SANTA CRUZ DE YPFB TR</t>
  </si>
  <si>
    <t>MATRIZ DE EVALUACIÓN 
COMPRA MANGUERAS OCY</t>
  </si>
  <si>
    <t>MANGUERA DE ALTA PRESION DE 2":</t>
  </si>
  <si>
    <t>EMPRESA 
CUMPLE/NO CUMPLE</t>
  </si>
  <si>
    <t>Presion de trabajo mayores iguales a 300 bar o 4000 psi</t>
  </si>
  <si>
    <t>Apta para sistemas hidráulicos basados en hidrocarburos, productos sintéticos o agua</t>
  </si>
  <si>
    <t xml:space="preserve">Con mallas metálicas de refuerzo. </t>
  </si>
  <si>
    <t>Temperatura de funcionamiento de -10° a +100° C mínimo.</t>
  </si>
  <si>
    <t>Diámetro de 2” diámetro nominal.</t>
  </si>
  <si>
    <t>Con casquillo de 2”.</t>
  </si>
  <si>
    <t>PRESENTA HOJA DE ESPECIFICACIÓN TECNICA U RESPALDOS DE CUMPLIMIENTO DE LAS CARACTERISTICAS TECNICAS SOLICITADAS</t>
  </si>
  <si>
    <t>Conector macho NPT 2”.</t>
  </si>
  <si>
    <t>INDICA TIEMPO DE ENTREGA MENOR IGUAL A 15 DIAS CALENDARIO</t>
  </si>
  <si>
    <t>Longitud de cada manguera de 5 metros de manguera prensada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</si>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</sst>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</font>
    <font>
      <b/>
      <sz val="9"/>
      <color theme="0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15A2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3" fillId="0" borderId="0"/>
  </cellStyleXfs>
  <cellXfs count="64">
    <xf numFmtId="0" fontId="0" fillId="0" borderId="0" xfId="0"/>
    <xf numFmtId="43" fontId="2" fillId="0" borderId="1" xfId="1" applyFont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14" fontId="0" fillId="0" borderId="0" xfId="0" applyNumberFormat="1"/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10" fillId="4" borderId="4" xfId="0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vertical="top"/>
    </xf>
    <xf numFmtId="4" fontId="12" fillId="0" borderId="9" xfId="0" applyNumberFormat="1" applyFont="1" applyBorder="1" applyAlignment="1" applyProtection="1">
      <alignment horizontal="right" vertical="center" wrapText="1"/>
      <protection locked="0"/>
    </xf>
    <xf numFmtId="4" fontId="12" fillId="0" borderId="11" xfId="0" applyNumberFormat="1" applyFont="1" applyBorder="1" applyAlignment="1" applyProtection="1">
      <alignment horizontal="right" vertical="center" wrapText="1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0" fillId="0" borderId="15" xfId="0" applyFill="1" applyBorder="1"/>
    <xf numFmtId="4" fontId="12" fillId="0" borderId="15" xfId="0" applyNumberFormat="1" applyFont="1" applyBorder="1" applyAlignment="1" applyProtection="1">
      <alignment horizontal="right" vertical="center" wrapText="1"/>
      <protection locked="0"/>
    </xf>
    <xf numFmtId="4" fontId="12" fillId="0" borderId="16" xfId="0" applyNumberFormat="1" applyFont="1" applyBorder="1" applyAlignment="1" applyProtection="1">
      <alignment horizontal="right" vertical="center" wrapText="1"/>
      <protection locked="0"/>
    </xf>
    <xf numFmtId="0" fontId="11" fillId="0" borderId="17" xfId="0" applyNumberFormat="1" applyFont="1" applyBorder="1" applyAlignment="1" applyProtection="1">
      <alignment horizontal="left" vertical="center" wrapText="1"/>
      <protection locked="0"/>
    </xf>
    <xf numFmtId="0" fontId="11" fillId="0" borderId="18" xfId="0" applyNumberFormat="1" applyFont="1" applyBorder="1" applyAlignment="1" applyProtection="1">
      <alignment horizontal="left" vertical="center" wrapText="1"/>
      <protection locked="0"/>
    </xf>
    <xf numFmtId="0" fontId="14" fillId="0" borderId="0" xfId="0" applyFont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11" fillId="0" borderId="15" xfId="0" applyNumberFormat="1" applyFont="1" applyBorder="1" applyAlignment="1" applyProtection="1">
      <alignment horizontal="left" vertical="center" wrapText="1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624840</xdr:colOff>
      <xdr:row>22</xdr:row>
      <xdr:rowOff>64261</xdr:rowOff>
    </xdr:from>
    <xdr:to>
      <xdr:col>2</xdr:col>
      <xdr:colOff>2247900</xdr:colOff>
      <xdr:row>27</xdr:row>
      <xdr:rowOff>19470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E0E0E2"/>
            </a:clrFrom>
            <a:clrTo>
              <a:srgbClr val="E0E0E2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9800" y="6495541"/>
          <a:ext cx="1623060" cy="8696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624840</xdr:colOff>
      <xdr:row>22</xdr:row>
      <xdr:rowOff>64261</xdr:rowOff>
    </xdr:from>
    <xdr:to>
      <xdr:col>5</xdr:col>
      <xdr:colOff>2247900</xdr:colOff>
      <xdr:row>27</xdr:row>
      <xdr:rowOff>19470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E0E0E2"/>
            </a:clrFrom>
            <a:clrTo>
              <a:srgbClr val="E0E0E2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9800" y="6495541"/>
          <a:ext cx="1623060" cy="8696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"/>
  <sheetViews>
    <sheetView tabSelected="1" zoomScaleNormal="100" workbookViewId="0">
      <selection activeCell="E14" sqref="E14"/>
    </sheetView>
  </sheetViews>
  <sheetFormatPr baseColWidth="10" defaultRowHeight="15" x14ac:dyDescent="0.25"/>
  <cols>
    <col min="1" max="1" width="4.42578125" style="31" customWidth="1"/>
    <col min="2" max="2" width="10.140625" style="31" customWidth="1"/>
    <col min="3" max="3" width="76.7109375" customWidth="1"/>
    <col min="4" max="4" width="5.42578125" style="31" customWidth="1"/>
    <col min="5" max="5" width="5.140625" customWidth="1"/>
    <col min="6" max="6" width="13.7109375" style="31" bestFit="1" customWidth="1"/>
  </cols>
  <sheetData>
    <row r="2" spans="1:6" ht="18" customHeight="1" x14ac:dyDescent="0.25">
      <c r="C2" s="45" t="s">
        <v>54</v>
      </c>
      <c r="D2" s="45"/>
      <c r="E2" s="45"/>
      <c r="F2" s="45"/>
    </row>
    <row r="3" spans="1:6" x14ac:dyDescent="0.25">
      <c r="C3" s="46"/>
      <c r="D3" s="46"/>
      <c r="E3" s="46"/>
      <c r="F3" s="46"/>
    </row>
    <row r="4" spans="1:6" ht="40.9" customHeight="1" thickBot="1" x14ac:dyDescent="0.3">
      <c r="A4" s="34" t="s">
        <v>48</v>
      </c>
      <c r="B4" s="34" t="s">
        <v>51</v>
      </c>
      <c r="C4" s="34" t="s">
        <v>50</v>
      </c>
      <c r="D4" s="34" t="s">
        <v>49</v>
      </c>
      <c r="E4" s="34" t="s">
        <v>52</v>
      </c>
      <c r="F4" s="35" t="s">
        <v>56</v>
      </c>
    </row>
    <row r="5" spans="1:6" s="30" customFormat="1" x14ac:dyDescent="0.25">
      <c r="A5" s="48">
        <v>1</v>
      </c>
      <c r="B5" s="51"/>
      <c r="C5" s="36" t="s">
        <v>55</v>
      </c>
      <c r="D5" s="54">
        <v>4</v>
      </c>
      <c r="E5" s="57" t="s">
        <v>67</v>
      </c>
      <c r="F5" s="37"/>
    </row>
    <row r="6" spans="1:6" s="31" customFormat="1" x14ac:dyDescent="0.25">
      <c r="A6" s="49"/>
      <c r="B6" s="52"/>
      <c r="C6" s="32" t="s">
        <v>57</v>
      </c>
      <c r="D6" s="55"/>
      <c r="E6" s="58"/>
      <c r="F6" s="38"/>
    </row>
    <row r="7" spans="1:6" s="29" customFormat="1" x14ac:dyDescent="0.25">
      <c r="A7" s="49"/>
      <c r="B7" s="52"/>
      <c r="C7" s="32" t="s">
        <v>58</v>
      </c>
      <c r="D7" s="55"/>
      <c r="E7" s="58"/>
      <c r="F7" s="38"/>
    </row>
    <row r="8" spans="1:6" x14ac:dyDescent="0.25">
      <c r="A8" s="49"/>
      <c r="B8" s="52"/>
      <c r="C8" s="33" t="s">
        <v>59</v>
      </c>
      <c r="D8" s="55"/>
      <c r="E8" s="58"/>
      <c r="F8" s="38"/>
    </row>
    <row r="9" spans="1:6" s="31" customFormat="1" x14ac:dyDescent="0.25">
      <c r="A9" s="49"/>
      <c r="B9" s="52"/>
      <c r="C9" s="32" t="s">
        <v>60</v>
      </c>
      <c r="D9" s="55"/>
      <c r="E9" s="58"/>
      <c r="F9" s="38"/>
    </row>
    <row r="10" spans="1:6" s="31" customFormat="1" x14ac:dyDescent="0.25">
      <c r="A10" s="49"/>
      <c r="B10" s="52"/>
      <c r="C10" s="32" t="s">
        <v>61</v>
      </c>
      <c r="D10" s="55"/>
      <c r="E10" s="58"/>
      <c r="F10" s="38"/>
    </row>
    <row r="11" spans="1:6" s="31" customFormat="1" x14ac:dyDescent="0.25">
      <c r="A11" s="49"/>
      <c r="B11" s="52"/>
      <c r="C11" s="32" t="s">
        <v>66</v>
      </c>
      <c r="D11" s="55"/>
      <c r="E11" s="58"/>
      <c r="F11" s="38"/>
    </row>
    <row r="12" spans="1:6" s="31" customFormat="1" x14ac:dyDescent="0.25">
      <c r="A12" s="49"/>
      <c r="B12" s="52"/>
      <c r="C12" s="32" t="s">
        <v>64</v>
      </c>
      <c r="D12" s="55"/>
      <c r="E12" s="58"/>
      <c r="F12" s="38"/>
    </row>
    <row r="13" spans="1:6" s="31" customFormat="1" ht="15.75" thickBot="1" x14ac:dyDescent="0.3">
      <c r="A13" s="50"/>
      <c r="B13" s="53"/>
      <c r="C13" s="32" t="s">
        <v>62</v>
      </c>
      <c r="D13" s="56"/>
      <c r="E13" s="59"/>
      <c r="F13" s="38"/>
    </row>
    <row r="14" spans="1:6" s="31" customFormat="1" ht="31.15" customHeight="1" thickBot="1" x14ac:dyDescent="0.3">
      <c r="A14" s="39">
        <v>4</v>
      </c>
      <c r="B14" s="47" t="s">
        <v>63</v>
      </c>
      <c r="C14" s="47"/>
      <c r="D14" s="40"/>
      <c r="E14" s="41"/>
      <c r="F14" s="42"/>
    </row>
    <row r="15" spans="1:6" ht="15.75" thickBot="1" x14ac:dyDescent="0.3">
      <c r="A15" s="39">
        <v>5</v>
      </c>
      <c r="B15" s="43" t="s">
        <v>65</v>
      </c>
      <c r="C15" s="44"/>
      <c r="D15" s="40"/>
      <c r="E15" s="41"/>
      <c r="F15" s="42"/>
    </row>
    <row r="16" spans="1:6" ht="14.45" customHeight="1" thickBot="1" x14ac:dyDescent="0.3">
      <c r="A16" s="39">
        <v>6</v>
      </c>
      <c r="B16" s="43" t="s">
        <v>53</v>
      </c>
      <c r="C16" s="44"/>
      <c r="D16" s="40"/>
      <c r="E16" s="41"/>
      <c r="F16" s="42"/>
    </row>
    <row r="17" spans="2:5" x14ac:dyDescent="0.25">
      <c r="B17"/>
      <c r="C17" s="31"/>
      <c r="D17"/>
      <c r="E17" s="31"/>
    </row>
    <row r="18" spans="2:5" x14ac:dyDescent="0.25">
      <c r="B18"/>
      <c r="C18" s="31"/>
      <c r="D18"/>
      <c r="E18" s="31"/>
    </row>
  </sheetData>
  <mergeCells count="8">
    <mergeCell ref="B16:C16"/>
    <mergeCell ref="C2:F3"/>
    <mergeCell ref="B14:C14"/>
    <mergeCell ref="A5:A13"/>
    <mergeCell ref="B5:B13"/>
    <mergeCell ref="D5:D13"/>
    <mergeCell ref="E5:E13"/>
    <mergeCell ref="B15:C15"/>
  </mergeCells>
  <pageMargins left="0.70866141732283472" right="0.70866141732283472" top="0.74803149606299213" bottom="0.74803149606299213" header="0.31496062992125984" footer="0.31496062992125984"/>
  <pageSetup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view="pageBreakPreview" topLeftCell="C7" zoomScaleNormal="100" zoomScaleSheetLayoutView="100" workbookViewId="0">
      <selection activeCell="F14" sqref="F14"/>
    </sheetView>
  </sheetViews>
  <sheetFormatPr baseColWidth="10" defaultRowHeight="15" x14ac:dyDescent="0.25"/>
  <cols>
    <col min="3" max="3" width="47.7109375" customWidth="1"/>
  </cols>
  <sheetData>
    <row r="1" spans="1:7" ht="21" x14ac:dyDescent="0.35">
      <c r="B1" s="14" t="s">
        <v>25</v>
      </c>
      <c r="C1" s="13"/>
      <c r="D1" s="13"/>
      <c r="E1" s="13"/>
      <c r="F1" s="13"/>
      <c r="G1" s="13"/>
    </row>
    <row r="3" spans="1:7" ht="30" x14ac:dyDescent="0.25">
      <c r="A3" s="12" t="s">
        <v>24</v>
      </c>
      <c r="B3" s="12" t="s">
        <v>23</v>
      </c>
      <c r="C3" s="11" t="s">
        <v>22</v>
      </c>
      <c r="D3" s="10" t="s">
        <v>21</v>
      </c>
      <c r="E3" s="9" t="s">
        <v>20</v>
      </c>
      <c r="F3" s="9" t="s">
        <v>19</v>
      </c>
      <c r="G3" s="9" t="s">
        <v>18</v>
      </c>
    </row>
    <row r="4" spans="1:7" ht="18" customHeight="1" x14ac:dyDescent="0.25">
      <c r="A4" s="60">
        <v>1</v>
      </c>
      <c r="B4" s="7">
        <v>1</v>
      </c>
      <c r="C4" s="8" t="s">
        <v>17</v>
      </c>
      <c r="D4" s="5">
        <v>20</v>
      </c>
      <c r="E4" s="5" t="s">
        <v>13</v>
      </c>
      <c r="F4" s="5">
        <v>220</v>
      </c>
      <c r="G4" s="3">
        <f t="shared" ref="G4:G16" si="0">F4*D4</f>
        <v>4400</v>
      </c>
    </row>
    <row r="5" spans="1:7" ht="25.9" customHeight="1" x14ac:dyDescent="0.25">
      <c r="A5" s="58"/>
      <c r="B5" s="7">
        <v>2</v>
      </c>
      <c r="C5" s="6" t="s">
        <v>16</v>
      </c>
      <c r="D5" s="5">
        <v>20</v>
      </c>
      <c r="E5" s="5" t="s">
        <v>13</v>
      </c>
      <c r="F5" s="5">
        <v>230</v>
      </c>
      <c r="G5" s="3">
        <f t="shared" si="0"/>
        <v>4600</v>
      </c>
    </row>
    <row r="6" spans="1:7" ht="25.5" x14ac:dyDescent="0.25">
      <c r="A6" s="58"/>
      <c r="B6" s="7">
        <v>3</v>
      </c>
      <c r="C6" s="6" t="s">
        <v>15</v>
      </c>
      <c r="D6" s="5">
        <v>10</v>
      </c>
      <c r="E6" s="5" t="s">
        <v>13</v>
      </c>
      <c r="F6" s="5">
        <v>290</v>
      </c>
      <c r="G6" s="3">
        <f t="shared" si="0"/>
        <v>2900</v>
      </c>
    </row>
    <row r="7" spans="1:7" x14ac:dyDescent="0.25">
      <c r="A7" s="61"/>
      <c r="B7" s="7">
        <v>4</v>
      </c>
      <c r="C7" s="6" t="s">
        <v>14</v>
      </c>
      <c r="D7" s="5">
        <v>18</v>
      </c>
      <c r="E7" s="5" t="s">
        <v>13</v>
      </c>
      <c r="F7" s="5">
        <v>620</v>
      </c>
      <c r="G7" s="3">
        <f t="shared" si="0"/>
        <v>11160</v>
      </c>
    </row>
    <row r="8" spans="1:7" ht="25.5" x14ac:dyDescent="0.25">
      <c r="A8" s="62">
        <v>2</v>
      </c>
      <c r="B8" s="5">
        <v>1</v>
      </c>
      <c r="C8" s="4" t="s">
        <v>12</v>
      </c>
      <c r="D8" s="5">
        <v>2</v>
      </c>
      <c r="E8" s="5" t="s">
        <v>3</v>
      </c>
      <c r="F8" s="5">
        <v>1350</v>
      </c>
      <c r="G8" s="3">
        <f t="shared" si="0"/>
        <v>2700</v>
      </c>
    </row>
    <row r="9" spans="1:7" ht="25.5" x14ac:dyDescent="0.25">
      <c r="A9" s="62"/>
      <c r="B9" s="5">
        <v>2</v>
      </c>
      <c r="C9" s="4" t="s">
        <v>11</v>
      </c>
      <c r="D9" s="5">
        <v>2</v>
      </c>
      <c r="E9" s="5" t="s">
        <v>3</v>
      </c>
      <c r="F9" s="5">
        <v>200</v>
      </c>
      <c r="G9" s="3">
        <f t="shared" si="0"/>
        <v>400</v>
      </c>
    </row>
    <row r="10" spans="1:7" ht="25.5" x14ac:dyDescent="0.25">
      <c r="A10" s="62"/>
      <c r="B10" s="5">
        <v>3</v>
      </c>
      <c r="C10" s="4" t="s">
        <v>10</v>
      </c>
      <c r="D10" s="5">
        <v>5</v>
      </c>
      <c r="E10" s="5" t="s">
        <v>3</v>
      </c>
      <c r="F10" s="5">
        <v>205</v>
      </c>
      <c r="G10" s="3">
        <f t="shared" si="0"/>
        <v>1025</v>
      </c>
    </row>
    <row r="11" spans="1:7" ht="25.5" x14ac:dyDescent="0.25">
      <c r="A11" s="62"/>
      <c r="B11" s="5">
        <v>4</v>
      </c>
      <c r="C11" s="4" t="s">
        <v>9</v>
      </c>
      <c r="D11" s="5">
        <v>6</v>
      </c>
      <c r="E11" s="5" t="s">
        <v>3</v>
      </c>
      <c r="F11" s="5">
        <v>255</v>
      </c>
      <c r="G11" s="3">
        <f t="shared" si="0"/>
        <v>1530</v>
      </c>
    </row>
    <row r="12" spans="1:7" ht="25.5" x14ac:dyDescent="0.25">
      <c r="A12" s="62"/>
      <c r="B12" s="5">
        <v>5</v>
      </c>
      <c r="C12" s="4" t="s">
        <v>8</v>
      </c>
      <c r="D12" s="5">
        <v>4</v>
      </c>
      <c r="E12" s="5" t="s">
        <v>3</v>
      </c>
      <c r="F12" s="5">
        <v>532</v>
      </c>
      <c r="G12" s="3">
        <f t="shared" si="0"/>
        <v>2128</v>
      </c>
    </row>
    <row r="13" spans="1:7" ht="25.5" x14ac:dyDescent="0.25">
      <c r="A13" s="62"/>
      <c r="B13" s="5">
        <v>6</v>
      </c>
      <c r="C13" s="4" t="s">
        <v>7</v>
      </c>
      <c r="D13" s="5">
        <v>2</v>
      </c>
      <c r="E13" s="5" t="s">
        <v>3</v>
      </c>
      <c r="F13" s="5">
        <v>1650</v>
      </c>
      <c r="G13" s="3">
        <f t="shared" si="0"/>
        <v>3300</v>
      </c>
    </row>
    <row r="14" spans="1:7" ht="25.5" x14ac:dyDescent="0.25">
      <c r="A14" s="62"/>
      <c r="B14" s="5">
        <v>7</v>
      </c>
      <c r="C14" s="4" t="s">
        <v>6</v>
      </c>
      <c r="D14" s="5">
        <v>2</v>
      </c>
      <c r="E14" s="5" t="s">
        <v>3</v>
      </c>
      <c r="F14" s="5">
        <v>1870</v>
      </c>
      <c r="G14" s="3">
        <f t="shared" si="0"/>
        <v>3740</v>
      </c>
    </row>
    <row r="15" spans="1:7" ht="25.5" x14ac:dyDescent="0.25">
      <c r="A15" s="62"/>
      <c r="B15" s="5">
        <v>8</v>
      </c>
      <c r="C15" s="4" t="s">
        <v>5</v>
      </c>
      <c r="D15" s="5">
        <v>4</v>
      </c>
      <c r="E15" s="5" t="s">
        <v>3</v>
      </c>
      <c r="F15" s="5">
        <v>1600</v>
      </c>
      <c r="G15" s="3">
        <f t="shared" si="0"/>
        <v>6400</v>
      </c>
    </row>
    <row r="16" spans="1:7" ht="25.5" x14ac:dyDescent="0.25">
      <c r="A16" s="62"/>
      <c r="B16" s="5">
        <v>9</v>
      </c>
      <c r="C16" s="4" t="s">
        <v>4</v>
      </c>
      <c r="D16" s="5">
        <v>4</v>
      </c>
      <c r="E16" s="5" t="s">
        <v>3</v>
      </c>
      <c r="F16" s="5">
        <v>1550</v>
      </c>
      <c r="G16" s="3">
        <f t="shared" si="0"/>
        <v>6200</v>
      </c>
    </row>
    <row r="17" spans="1:7" ht="22.15" customHeight="1" x14ac:dyDescent="0.25">
      <c r="E17" s="63" t="s">
        <v>2</v>
      </c>
      <c r="F17" s="63"/>
      <c r="G17" s="2">
        <f>SUM(G4:G16)</f>
        <v>50483</v>
      </c>
    </row>
    <row r="18" spans="1:7" ht="22.15" customHeight="1" x14ac:dyDescent="0.25">
      <c r="E18" s="63" t="s">
        <v>1</v>
      </c>
      <c r="F18" s="63"/>
      <c r="G18" s="1">
        <f>G17/0.87-G17</f>
        <v>7543.4367816091981</v>
      </c>
    </row>
    <row r="19" spans="1:7" ht="22.15" customHeight="1" x14ac:dyDescent="0.25">
      <c r="E19" s="63" t="s">
        <v>0</v>
      </c>
      <c r="F19" s="63"/>
      <c r="G19" s="1">
        <f>G18+G17</f>
        <v>58026.436781609198</v>
      </c>
    </row>
    <row r="22" spans="1:7" x14ac:dyDescent="0.25">
      <c r="A22" s="15" t="s">
        <v>28</v>
      </c>
    </row>
    <row r="26" spans="1:7" x14ac:dyDescent="0.25">
      <c r="C26" s="16" t="s">
        <v>26</v>
      </c>
    </row>
    <row r="27" spans="1:7" x14ac:dyDescent="0.25">
      <c r="C27" s="16" t="s">
        <v>27</v>
      </c>
    </row>
  </sheetData>
  <mergeCells count="5">
    <mergeCell ref="A4:A7"/>
    <mergeCell ref="A8:A16"/>
    <mergeCell ref="E17:F17"/>
    <mergeCell ref="E18:F18"/>
    <mergeCell ref="E19:F19"/>
  </mergeCells>
  <pageMargins left="0.7" right="0.7" top="0.75" bottom="0.75" header="0.3" footer="0.3"/>
  <pageSetup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view="pageBreakPreview" zoomScaleNormal="100" zoomScaleSheetLayoutView="100" workbookViewId="0">
      <selection activeCell="D17" sqref="D17"/>
    </sheetView>
  </sheetViews>
  <sheetFormatPr baseColWidth="10" defaultRowHeight="15" x14ac:dyDescent="0.25"/>
  <cols>
    <col min="2" max="3" width="10.28515625" customWidth="1"/>
    <col min="4" max="4" width="18.28515625" customWidth="1"/>
    <col min="5" max="5" width="10.28515625" customWidth="1"/>
    <col min="6" max="6" width="47.7109375" customWidth="1"/>
  </cols>
  <sheetData>
    <row r="1" spans="1:12" ht="21" x14ac:dyDescent="0.35">
      <c r="B1" s="14" t="s">
        <v>25</v>
      </c>
      <c r="C1" s="14"/>
      <c r="D1" s="14"/>
      <c r="E1" s="14"/>
      <c r="F1" s="13"/>
      <c r="G1" s="13"/>
      <c r="H1" s="13"/>
      <c r="I1" s="13"/>
      <c r="J1" s="13"/>
    </row>
    <row r="3" spans="1:12" ht="30" x14ac:dyDescent="0.25">
      <c r="A3" s="12" t="s">
        <v>24</v>
      </c>
      <c r="B3" s="12" t="s">
        <v>23</v>
      </c>
      <c r="C3" s="12"/>
      <c r="D3" s="12"/>
      <c r="E3" s="12"/>
      <c r="F3" s="11" t="s">
        <v>22</v>
      </c>
      <c r="G3" s="10" t="s">
        <v>21</v>
      </c>
      <c r="H3" s="9" t="s">
        <v>20</v>
      </c>
      <c r="I3" s="9" t="s">
        <v>19</v>
      </c>
      <c r="J3" s="9" t="s">
        <v>18</v>
      </c>
    </row>
    <row r="4" spans="1:12" ht="18" customHeight="1" x14ac:dyDescent="0.25">
      <c r="A4" s="60">
        <v>1</v>
      </c>
      <c r="B4" s="7">
        <v>1</v>
      </c>
      <c r="C4" s="7">
        <v>11005855</v>
      </c>
      <c r="D4" s="23" t="s">
        <v>38</v>
      </c>
      <c r="E4" s="7">
        <v>8</v>
      </c>
      <c r="F4" s="25" t="s">
        <v>17</v>
      </c>
      <c r="G4" s="5">
        <v>20</v>
      </c>
      <c r="H4" s="5" t="s">
        <v>13</v>
      </c>
      <c r="I4" s="5">
        <v>220</v>
      </c>
      <c r="J4" s="3">
        <f t="shared" ref="J4:J16" si="0">I4*G4</f>
        <v>4400</v>
      </c>
    </row>
    <row r="5" spans="1:12" ht="25.9" customHeight="1" x14ac:dyDescent="0.25">
      <c r="A5" s="58"/>
      <c r="B5" s="7">
        <v>2</v>
      </c>
      <c r="C5" s="20" t="s">
        <v>39</v>
      </c>
      <c r="D5" s="21" t="s">
        <v>40</v>
      </c>
      <c r="E5" s="20" t="s">
        <v>41</v>
      </c>
      <c r="F5" s="6" t="s">
        <v>16</v>
      </c>
      <c r="G5" s="5">
        <v>20</v>
      </c>
      <c r="H5" s="5" t="s">
        <v>13</v>
      </c>
      <c r="I5" s="5">
        <v>230</v>
      </c>
      <c r="J5" s="3">
        <f t="shared" si="0"/>
        <v>4600</v>
      </c>
    </row>
    <row r="6" spans="1:12" ht="25.5" x14ac:dyDescent="0.25">
      <c r="A6" s="58"/>
      <c r="B6" s="7">
        <v>3</v>
      </c>
      <c r="C6" s="7"/>
      <c r="D6" s="7"/>
      <c r="E6" s="7"/>
      <c r="F6" s="26" t="s">
        <v>15</v>
      </c>
      <c r="G6" s="5">
        <v>10</v>
      </c>
      <c r="H6" s="5" t="s">
        <v>13</v>
      </c>
      <c r="I6" s="5">
        <v>290</v>
      </c>
      <c r="J6" s="3">
        <f t="shared" si="0"/>
        <v>2900</v>
      </c>
    </row>
    <row r="7" spans="1:12" x14ac:dyDescent="0.25">
      <c r="A7" s="61"/>
      <c r="B7" s="7">
        <v>4</v>
      </c>
      <c r="C7" s="7"/>
      <c r="D7" s="7"/>
      <c r="E7" s="7"/>
      <c r="F7" s="26" t="s">
        <v>14</v>
      </c>
      <c r="G7" s="5">
        <v>11</v>
      </c>
      <c r="H7" s="5" t="s">
        <v>13</v>
      </c>
      <c r="I7" s="5">
        <v>599.70000000000005</v>
      </c>
      <c r="J7" s="3">
        <f t="shared" si="0"/>
        <v>6596.7000000000007</v>
      </c>
    </row>
    <row r="8" spans="1:12" ht="25.5" x14ac:dyDescent="0.25">
      <c r="A8" s="62">
        <v>2</v>
      </c>
      <c r="B8" s="5">
        <v>1</v>
      </c>
      <c r="C8" s="5"/>
      <c r="D8" s="5"/>
      <c r="E8" s="5"/>
      <c r="F8" s="27" t="s">
        <v>12</v>
      </c>
      <c r="G8" s="5">
        <v>2</v>
      </c>
      <c r="H8" s="5" t="s">
        <v>3</v>
      </c>
      <c r="I8" s="5">
        <v>1320</v>
      </c>
      <c r="J8" s="3">
        <f t="shared" si="0"/>
        <v>2640</v>
      </c>
    </row>
    <row r="9" spans="1:12" ht="25.5" x14ac:dyDescent="0.25">
      <c r="A9" s="62"/>
      <c r="B9" s="5">
        <v>2</v>
      </c>
      <c r="C9" s="5">
        <v>17000463</v>
      </c>
      <c r="D9" s="17" t="s">
        <v>29</v>
      </c>
      <c r="E9" s="5">
        <v>1</v>
      </c>
      <c r="F9" s="4" t="s">
        <v>11</v>
      </c>
      <c r="G9" s="5">
        <v>2</v>
      </c>
      <c r="H9" s="5" t="s">
        <v>3</v>
      </c>
      <c r="I9" s="5">
        <v>200</v>
      </c>
      <c r="J9" s="3">
        <f t="shared" si="0"/>
        <v>400</v>
      </c>
    </row>
    <row r="10" spans="1:12" ht="25.5" x14ac:dyDescent="0.25">
      <c r="A10" s="62"/>
      <c r="B10" s="5">
        <v>3</v>
      </c>
      <c r="C10" s="5">
        <v>17000464</v>
      </c>
      <c r="D10" s="22" t="s">
        <v>37</v>
      </c>
      <c r="E10" s="5">
        <v>0</v>
      </c>
      <c r="F10" s="27" t="s">
        <v>10</v>
      </c>
      <c r="G10" s="5">
        <v>5</v>
      </c>
      <c r="H10" s="5" t="s">
        <v>3</v>
      </c>
      <c r="I10" s="5">
        <v>205</v>
      </c>
      <c r="J10" s="3">
        <f t="shared" si="0"/>
        <v>1025</v>
      </c>
      <c r="L10" s="24">
        <v>43795</v>
      </c>
    </row>
    <row r="11" spans="1:12" ht="25.5" x14ac:dyDescent="0.25">
      <c r="A11" s="62"/>
      <c r="B11" s="5">
        <v>4</v>
      </c>
      <c r="C11" s="5">
        <v>17000144</v>
      </c>
      <c r="D11" s="17" t="s">
        <v>30</v>
      </c>
      <c r="E11" s="5">
        <v>4</v>
      </c>
      <c r="F11" s="4" t="s">
        <v>9</v>
      </c>
      <c r="G11" s="5">
        <v>6</v>
      </c>
      <c r="H11" s="5" t="s">
        <v>3</v>
      </c>
      <c r="I11" s="5">
        <v>255</v>
      </c>
      <c r="J11" s="3">
        <f t="shared" si="0"/>
        <v>1530</v>
      </c>
      <c r="L11">
        <v>20</v>
      </c>
    </row>
    <row r="12" spans="1:12" ht="25.5" x14ac:dyDescent="0.25">
      <c r="A12" s="62"/>
      <c r="B12" s="5">
        <v>5</v>
      </c>
      <c r="C12" s="5">
        <v>17000907</v>
      </c>
      <c r="D12" s="17" t="s">
        <v>31</v>
      </c>
      <c r="E12" s="5">
        <v>1</v>
      </c>
      <c r="F12" s="4" t="s">
        <v>8</v>
      </c>
      <c r="G12" s="5">
        <v>4</v>
      </c>
      <c r="H12" s="5" t="s">
        <v>3</v>
      </c>
      <c r="I12" s="5">
        <v>532</v>
      </c>
      <c r="J12" s="3">
        <f t="shared" si="0"/>
        <v>2128</v>
      </c>
      <c r="L12" s="24">
        <f>L10+L11</f>
        <v>43815</v>
      </c>
    </row>
    <row r="13" spans="1:12" ht="25.5" x14ac:dyDescent="0.25">
      <c r="A13" s="62"/>
      <c r="B13" s="5">
        <v>6</v>
      </c>
      <c r="C13" s="5"/>
      <c r="D13" s="17"/>
      <c r="E13" s="5"/>
      <c r="F13" s="27" t="s">
        <v>7</v>
      </c>
      <c r="G13" s="5">
        <v>2</v>
      </c>
      <c r="H13" s="5" t="s">
        <v>3</v>
      </c>
      <c r="I13" s="5">
        <v>1550</v>
      </c>
      <c r="J13" s="3">
        <f t="shared" si="0"/>
        <v>3100</v>
      </c>
    </row>
    <row r="14" spans="1:12" ht="25.5" x14ac:dyDescent="0.25">
      <c r="A14" s="62"/>
      <c r="B14" s="5">
        <v>7</v>
      </c>
      <c r="C14" s="5">
        <v>17000127</v>
      </c>
      <c r="D14" s="17" t="s">
        <v>32</v>
      </c>
      <c r="E14" s="5">
        <v>3</v>
      </c>
      <c r="F14" s="4" t="s">
        <v>6</v>
      </c>
      <c r="G14" s="5">
        <v>2</v>
      </c>
      <c r="H14" s="5" t="s">
        <v>3</v>
      </c>
      <c r="I14" s="5">
        <v>1860</v>
      </c>
      <c r="J14" s="3">
        <f t="shared" si="0"/>
        <v>3720</v>
      </c>
    </row>
    <row r="15" spans="1:12" ht="25.5" x14ac:dyDescent="0.25">
      <c r="A15" s="62"/>
      <c r="B15" s="5">
        <v>8</v>
      </c>
      <c r="C15" s="5">
        <v>17002097</v>
      </c>
      <c r="D15" s="17" t="s">
        <v>33</v>
      </c>
      <c r="E15" s="5">
        <v>0</v>
      </c>
      <c r="F15" s="4" t="s">
        <v>5</v>
      </c>
      <c r="G15" s="5">
        <v>4</v>
      </c>
      <c r="H15" s="5" t="s">
        <v>3</v>
      </c>
      <c r="I15" s="5">
        <v>1590</v>
      </c>
      <c r="J15" s="3">
        <f t="shared" si="0"/>
        <v>6360</v>
      </c>
    </row>
    <row r="16" spans="1:12" ht="39.6" customHeight="1" x14ac:dyDescent="0.25">
      <c r="A16" s="62"/>
      <c r="B16" s="5">
        <v>9</v>
      </c>
      <c r="C16" s="18" t="s">
        <v>34</v>
      </c>
      <c r="D16" s="19" t="s">
        <v>35</v>
      </c>
      <c r="E16" s="18" t="s">
        <v>36</v>
      </c>
      <c r="F16" s="4" t="s">
        <v>4</v>
      </c>
      <c r="G16" s="5">
        <v>3</v>
      </c>
      <c r="H16" s="5" t="s">
        <v>3</v>
      </c>
      <c r="I16" s="5">
        <v>1530</v>
      </c>
      <c r="J16" s="3">
        <f t="shared" si="0"/>
        <v>4590</v>
      </c>
    </row>
    <row r="17" spans="1:10" ht="22.15" customHeight="1" x14ac:dyDescent="0.25">
      <c r="H17" s="63" t="s">
        <v>2</v>
      </c>
      <c r="I17" s="63"/>
      <c r="J17" s="2">
        <f>SUM(J4:J16)</f>
        <v>43989.7</v>
      </c>
    </row>
    <row r="18" spans="1:10" ht="22.15" customHeight="1" x14ac:dyDescent="0.25">
      <c r="C18">
        <v>11006634</v>
      </c>
      <c r="D18" t="s">
        <v>42</v>
      </c>
      <c r="E18">
        <v>4</v>
      </c>
      <c r="H18" s="63" t="s">
        <v>1</v>
      </c>
      <c r="I18" s="63"/>
      <c r="J18" s="1">
        <f>J17/0.87-J17</f>
        <v>6573.1735632183918</v>
      </c>
    </row>
    <row r="19" spans="1:10" ht="22.15" customHeight="1" x14ac:dyDescent="0.25">
      <c r="C19">
        <v>17001294</v>
      </c>
      <c r="D19" t="s">
        <v>43</v>
      </c>
      <c r="E19">
        <v>1</v>
      </c>
      <c r="H19" s="63" t="s">
        <v>0</v>
      </c>
      <c r="I19" s="63"/>
      <c r="J19" s="1">
        <f>J18+J17</f>
        <v>50562.873563218389</v>
      </c>
    </row>
    <row r="22" spans="1:10" x14ac:dyDescent="0.25">
      <c r="A22" s="15" t="s">
        <v>28</v>
      </c>
    </row>
    <row r="26" spans="1:10" x14ac:dyDescent="0.25">
      <c r="F26" s="16" t="s">
        <v>26</v>
      </c>
    </row>
    <row r="27" spans="1:10" x14ac:dyDescent="0.25">
      <c r="F27" s="16" t="s">
        <v>27</v>
      </c>
    </row>
  </sheetData>
  <mergeCells count="5">
    <mergeCell ref="A4:A7"/>
    <mergeCell ref="A8:A16"/>
    <mergeCell ref="H17:I17"/>
    <mergeCell ref="H18:I18"/>
    <mergeCell ref="H19:I19"/>
  </mergeCells>
  <pageMargins left="0.7" right="0.7" top="0.75" bottom="0.75" header="0.3" footer="0.3"/>
  <pageSetup scale="7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9"/>
  <sheetViews>
    <sheetView workbookViewId="0">
      <selection activeCell="D17" sqref="D17"/>
    </sheetView>
  </sheetViews>
  <sheetFormatPr baseColWidth="10" defaultRowHeight="15" x14ac:dyDescent="0.25"/>
  <cols>
    <col min="3" max="3" width="58.7109375" customWidth="1"/>
  </cols>
  <sheetData>
    <row r="4" spans="2:3" x14ac:dyDescent="0.25">
      <c r="B4" s="28">
        <v>1</v>
      </c>
      <c r="C4" s="8" t="s">
        <v>17</v>
      </c>
    </row>
    <row r="5" spans="2:3" x14ac:dyDescent="0.25">
      <c r="B5" s="28">
        <v>2</v>
      </c>
      <c r="C5" s="6" t="s">
        <v>47</v>
      </c>
    </row>
    <row r="6" spans="2:3" x14ac:dyDescent="0.25">
      <c r="B6" s="28">
        <v>3</v>
      </c>
      <c r="C6" s="6" t="s">
        <v>14</v>
      </c>
    </row>
    <row r="7" spans="2:3" ht="25.5" x14ac:dyDescent="0.25">
      <c r="B7" s="28">
        <v>4</v>
      </c>
      <c r="C7" s="4" t="s">
        <v>44</v>
      </c>
    </row>
    <row r="8" spans="2:3" ht="25.5" x14ac:dyDescent="0.25">
      <c r="B8" s="28">
        <v>5</v>
      </c>
      <c r="C8" s="4" t="s">
        <v>45</v>
      </c>
    </row>
    <row r="9" spans="2:3" ht="25.5" x14ac:dyDescent="0.25">
      <c r="B9" s="28">
        <v>6</v>
      </c>
      <c r="C9" s="4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Hoja2</vt:lpstr>
      <vt:lpstr>Calculo (2)</vt:lpstr>
      <vt:lpstr>Calculo (3)</vt:lpstr>
      <vt:lpstr>Hoja1</vt:lpstr>
      <vt:lpstr>'Calculo (2)'!Área_de_impresión</vt:lpstr>
      <vt:lpstr>'Calculo (3)'!Área_de_impresión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Mateo Ticona</dc:creator>
  <cp:lastModifiedBy>Adhemar Mendoza</cp:lastModifiedBy>
  <cp:lastPrinted>2023-08-22T14:36:41Z</cp:lastPrinted>
  <dcterms:created xsi:type="dcterms:W3CDTF">2019-11-22T18:59:04Z</dcterms:created>
  <dcterms:modified xsi:type="dcterms:W3CDTF">2024-07-03T17:54:30Z</dcterms:modified>
</cp:coreProperties>
</file>